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peter.keller\Downloads\"/>
    </mc:Choice>
  </mc:AlternateContent>
  <xr:revisionPtr revIDLastSave="0" documentId="13_ncr:1_{76A850A0-C9CC-4AA9-A385-B3BDEED7B99F}" xr6:coauthVersionLast="47" xr6:coauthVersionMax="47" xr10:uidLastSave="{00000000-0000-0000-0000-000000000000}"/>
  <bookViews>
    <workbookView xWindow="810" yWindow="-120" windowWidth="50910" windowHeight="21840" xr2:uid="{00000000-000D-0000-FFFF-FFFF00000000}"/>
  </bookViews>
  <sheets>
    <sheet name="Trainer 2023-0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8" i="1" l="1"/>
  <c r="F70" i="1" s="1"/>
  <c r="E71" i="1"/>
  <c r="D70" i="1"/>
  <c r="H68" i="1" l="1"/>
  <c r="F71" i="1"/>
  <c r="H71" i="1" s="1"/>
  <c r="H70" i="1"/>
  <c r="G74" i="1" l="1"/>
  <c r="H134" i="1" l="1"/>
  <c r="C117" i="1" l="1"/>
  <c r="F117" i="1"/>
  <c r="F115" i="1" l="1"/>
  <c r="D157" i="1" s="1"/>
  <c r="C115" i="1"/>
  <c r="H122" i="1" l="1"/>
  <c r="A101" i="1" l="1"/>
  <c r="A47" i="1"/>
  <c r="A156" i="1" l="1"/>
  <c r="H128" i="1" l="1"/>
  <c r="H130" i="1"/>
  <c r="H131" i="1"/>
  <c r="H129" i="1"/>
  <c r="H133" i="1"/>
  <c r="H121" i="1"/>
  <c r="C112" i="1"/>
  <c r="F116" i="1"/>
  <c r="F114" i="1"/>
  <c r="C116" i="1"/>
  <c r="A157" i="1" s="1"/>
  <c r="C114" i="1"/>
  <c r="F111" i="1"/>
  <c r="C111" i="1"/>
  <c r="C110" i="1"/>
  <c r="F110" i="1"/>
  <c r="F109" i="1"/>
  <c r="C109" i="1"/>
  <c r="G139" i="1" l="1"/>
</calcChain>
</file>

<file path=xl/sharedStrings.xml><?xml version="1.0" encoding="utf-8"?>
<sst xmlns="http://schemas.openxmlformats.org/spreadsheetml/2006/main" count="137" uniqueCount="101">
  <si>
    <t>Vorname:</t>
  </si>
  <si>
    <t>Bank:</t>
  </si>
  <si>
    <t>IBAN:</t>
  </si>
  <si>
    <t>Einsatz als:</t>
  </si>
  <si>
    <t>Lehrgang Nr.:</t>
  </si>
  <si>
    <t>Reisebeginn:</t>
  </si>
  <si>
    <t>Datum und Uhrzeit</t>
  </si>
  <si>
    <t>Unterrichtshonorar</t>
  </si>
  <si>
    <t>Vor- und Nachbereitung</t>
  </si>
  <si>
    <t>Lehrgangsleitung</t>
  </si>
  <si>
    <t>Gesamthonorar</t>
  </si>
  <si>
    <t>Sachlich und rechnerisch richtig</t>
  </si>
  <si>
    <t>Nebenkosten</t>
  </si>
  <si>
    <t>Gesamtkosten</t>
  </si>
  <si>
    <t>Bestätigung Übungsleiter-Freibetrag</t>
  </si>
  <si>
    <t>Zur Zahlung angewiesen</t>
  </si>
  <si>
    <t>Bezahlt</t>
  </si>
  <si>
    <t>Eingang</t>
  </si>
  <si>
    <t>Soll</t>
  </si>
  <si>
    <t>Haben</t>
  </si>
  <si>
    <t>Maut</t>
  </si>
  <si>
    <t>Vignette</t>
  </si>
  <si>
    <t xml:space="preserve"> (bitte Belege beifügen)</t>
  </si>
  <si>
    <t>Anzahl</t>
  </si>
  <si>
    <t>Materialerstattung LGL</t>
  </si>
  <si>
    <t>Einzelbetrag</t>
  </si>
  <si>
    <t>Sachlich und rechn. richtig</t>
  </si>
  <si>
    <t>Preis</t>
  </si>
  <si>
    <t>Parkgebühr(en)</t>
  </si>
  <si>
    <t>Pauschale lt. Regelung</t>
  </si>
  <si>
    <t xml:space="preserve">   Name:</t>
  </si>
  <si>
    <t xml:space="preserve">   PLZ Wohnort:</t>
  </si>
  <si>
    <t xml:space="preserve">   BIC:</t>
  </si>
  <si>
    <t xml:space="preserve">   Lehrgangsort:</t>
  </si>
  <si>
    <t xml:space="preserve">   Bezeichnung:</t>
  </si>
  <si>
    <t xml:space="preserve">   Reiseende:</t>
  </si>
  <si>
    <t>Merkblatt Honorar- und Reisekostenabrechnung</t>
  </si>
  <si>
    <t>entnehmen.</t>
  </si>
  <si>
    <t>ÖPNV</t>
  </si>
  <si>
    <t xml:space="preserve">Fahrtkosten </t>
  </si>
  <si>
    <t>Beleg-Nr.</t>
  </si>
  <si>
    <t>X</t>
  </si>
  <si>
    <t>Honorarordnung</t>
  </si>
  <si>
    <t>Reisekostenordnung</t>
  </si>
  <si>
    <t>®</t>
  </si>
  <si>
    <t>1. Vertragsgrundlage</t>
  </si>
  <si>
    <t>2. Stundensätze</t>
  </si>
  <si>
    <t>3. Fahrtkostenerstattung</t>
  </si>
  <si>
    <t>Der Datenschutz ist dem SSV sehr wichtig. Alle Infos zu diesem Thema und ihren Rechten</t>
  </si>
  <si>
    <t>Datenschutz</t>
  </si>
  <si>
    <t xml:space="preserve">Durch Registrierung in der SSV-Datenbank "Phoenix II" können die erfassten Personen ihre </t>
  </si>
  <si>
    <t>Phoenix II</t>
  </si>
  <si>
    <t>kostenabrechnung" habe ich gelesen.</t>
  </si>
  <si>
    <t>Das Merkblatt "Honorar- und Reise-</t>
  </si>
  <si>
    <t>Das Merkblatt "Honorar- und Reisekostenabrechnung" habe ich gelesen.</t>
  </si>
  <si>
    <t xml:space="preserve">Ich bestätige, dass die Einnahmen im Rahmen des dem SSV gemeldeten Steuerfreibetrags </t>
  </si>
  <si>
    <t>liegen. Ich informiere den SSV rechtzeitig bevor der eingeräumte Freibetrag überschritten wird.</t>
  </si>
  <si>
    <t>finden Sie auf der SSV-Homepage.</t>
  </si>
  <si>
    <t xml:space="preserve">Daten einsehen, ändern und entscheiden ob sie öffentlich oder nicht-öffentlich sind. </t>
  </si>
  <si>
    <t xml:space="preserve">Die in den folgenden Formularen eingetragenen personenbezogenen Daten werden für die Erfüllung des Vereinszwecks und der Wahrnehmung der Mitgliederinteressen in automatisierten Verfahren (Datenverarbeitung) vom SSV verarbeitet. Die Daten werden nicht an unbeteiligte Dritte weitergegeben. </t>
  </si>
  <si>
    <r>
      <t xml:space="preserve">IBAN </t>
    </r>
    <r>
      <rPr>
        <sz val="6"/>
        <color theme="1"/>
        <rFont val="Arial"/>
        <family val="2"/>
      </rPr>
      <t>(Bitte 4er Blöcke)</t>
    </r>
    <r>
      <rPr>
        <sz val="11"/>
        <color theme="1"/>
        <rFont val="Arial"/>
        <family val="2"/>
      </rPr>
      <t>:</t>
    </r>
  </si>
  <si>
    <t>Straße Nr.:</t>
  </si>
  <si>
    <t>Hinweis zum Ausfüllen:</t>
  </si>
  <si>
    <t>gefahrene Km</t>
  </si>
  <si>
    <t>Die persönlichen Angaben sowie die Angaben zum Lehrgang bitte bei der Honorarabrechnung</t>
  </si>
  <si>
    <t>eintragen. Diese Angaben werden auf die Folgeblätter übernommen.</t>
  </si>
  <si>
    <t>5. Sonstige Auslagen</t>
  </si>
  <si>
    <t>6. Datenschutz</t>
  </si>
  <si>
    <t>Name(n) Beifahrer</t>
  </si>
  <si>
    <t>4. Einsatz von (Eigen-)Material</t>
  </si>
  <si>
    <t>Einkäufe für Lehrgänge und private Einkäufe sind zu trennen. Der Nachweis erfolgt über den Originalbeleg. Bitte diesen scanfähig auf ein einseitiges A4-Blatt aufbringen.</t>
  </si>
  <si>
    <t>Die jeweiligen Fahrtkosten-Erstattungen sind in der SSV-Reisekostenordnung geregelt. Die</t>
  </si>
  <si>
    <t>Originalbelege sind scanfähig auf ein einseitiges A4-Blatt aufzubringen.</t>
  </si>
  <si>
    <r>
      <t xml:space="preserve">Sonst. Auslagen </t>
    </r>
    <r>
      <rPr>
        <sz val="8"/>
        <color theme="1"/>
        <rFont val="Arial"/>
        <family val="2"/>
      </rPr>
      <t>(Belege beifügen)</t>
    </r>
  </si>
  <si>
    <t>für nebenberufliche Trainer und Trainerassistenten</t>
  </si>
  <si>
    <r>
      <t>Eine Honorarzahlung ist nur auf Basis einer</t>
    </r>
    <r>
      <rPr>
        <b/>
        <sz val="11"/>
        <color theme="1"/>
        <rFont val="Arial"/>
        <family val="2"/>
      </rPr>
      <t xml:space="preserve"> Trainervereinbarung</t>
    </r>
    <r>
      <rPr>
        <sz val="11"/>
        <color theme="1"/>
        <rFont val="Arial"/>
        <family val="2"/>
      </rPr>
      <t xml:space="preserve"> möglich, welche zwischen dem Schwäbischen Skiverband und dem Trainer/Trainerassistenten schriftlich fixiert wurde.</t>
    </r>
  </si>
  <si>
    <t xml:space="preserve">Die jeweiligen Stundensätze für Trainer/Trainerassistenten sind der SSV-Honorarordnung zu </t>
  </si>
  <si>
    <t>Die Erstattungsregelungen für den Einsatz von privatem Material werden von der Führung Leistungs- und Wettkampfsport festgesetzt und sind Höchstsätze. Sollte kein Eigenmaterial eingesetzt worden sein kann kein Anspruch geltend gemacht werden.</t>
  </si>
  <si>
    <t>Lizenz:</t>
  </si>
  <si>
    <t>Unterschrift Trainer/Trainerassistent</t>
  </si>
  <si>
    <t>Lift</t>
  </si>
  <si>
    <t>Mitgenommene Athleten dürfen nicht als Beifahrer aufgeführt werden.</t>
  </si>
  <si>
    <t>(bitte hier einseitig und ohne Überdeckung aufkleben)</t>
  </si>
  <si>
    <t>Unterschrift Sportwart/Lehrgangsleiter/Ressortleiter</t>
  </si>
  <si>
    <t>1-3 LG-Tage = 1 Tag LGL,  ab 4 LG-Tage = 4 LGL</t>
  </si>
  <si>
    <r>
      <t xml:space="preserve">Honorarverzicht </t>
    </r>
    <r>
      <rPr>
        <sz val="7"/>
        <color theme="1"/>
        <rFont val="Arial"/>
        <family val="2"/>
      </rPr>
      <t>(freiwillig, Betrag mit Minus eintragen)</t>
    </r>
  </si>
  <si>
    <t>Honorarabrechnung für Lehrgang</t>
  </si>
  <si>
    <t>Reisekostenabrechnung für Lehrgang</t>
  </si>
  <si>
    <t>Kostenstelle</t>
  </si>
  <si>
    <t>Fahrstrecke ab 101 km</t>
  </si>
  <si>
    <t>Fahrstrecke bis 100  km *</t>
  </si>
  <si>
    <t>* oder Gesamtfahrstrecke mit mindestens einem Beifahrer</t>
  </si>
  <si>
    <t>km à 0,30 €</t>
  </si>
  <si>
    <t>km à 0,20 €</t>
  </si>
  <si>
    <t>Tag/e à 6 Std. a</t>
  </si>
  <si>
    <t>Tag/e à 3 Std. a</t>
  </si>
  <si>
    <t xml:space="preserve">Tag/e à </t>
  </si>
  <si>
    <t xml:space="preserve"> </t>
  </si>
  <si>
    <t>(Assistent 5,75 €,  C 7 €, A/B 10 €, DT 13 €)</t>
  </si>
  <si>
    <t>2023-08</t>
  </si>
  <si>
    <t xml:space="preserve">   Region: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</si>
</sst>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44" formatCode="_-* #,##0.00\ &quot;€&quot;_-;\-* #,##0.00\ &quot;€&quot;_-;_-* &quot;-&quot;??\ &quot;€&quot;_-;_-@_-"/>
  </numFmts>
  <fonts count="20" x14ac:knownFonts="1">
    <font>
      <sz val="11"/>
      <color theme="1"/>
      <name val="Calibri"/>
      <family val="2"/>
      <scheme val="minor"/>
    </font>
    <font>
      <sz val="11"/>
      <color theme="1"/>
      <name val="Calibri"/>
      <family val="2"/>
      <scheme val="minor"/>
    </font>
    <font>
      <b/>
      <sz val="11"/>
      <color theme="1"/>
      <name val="Arial"/>
      <family val="2"/>
    </font>
    <font>
      <sz val="6"/>
      <color theme="1"/>
      <name val="Arial"/>
      <family val="2"/>
    </font>
    <font>
      <sz val="11"/>
      <color theme="1"/>
      <name val="Arial"/>
      <family val="2"/>
    </font>
    <font>
      <sz val="8"/>
      <color theme="1"/>
      <name val="Arial"/>
      <family val="2"/>
    </font>
    <font>
      <sz val="10"/>
      <color theme="1"/>
      <name val="Arial"/>
      <family val="2"/>
    </font>
    <font>
      <b/>
      <sz val="8"/>
      <color theme="1"/>
      <name val="Arial"/>
      <family val="2"/>
    </font>
    <font>
      <b/>
      <sz val="6"/>
      <color theme="1"/>
      <name val="Arial"/>
      <family val="2"/>
    </font>
    <font>
      <sz val="11"/>
      <name val="Arial"/>
      <family val="2"/>
    </font>
    <font>
      <sz val="11"/>
      <color rgb="FF0070C0"/>
      <name val="Arial"/>
      <family val="2"/>
    </font>
    <font>
      <sz val="11"/>
      <color theme="1"/>
      <name val="Symbol"/>
      <family val="1"/>
      <charset val="2"/>
    </font>
    <font>
      <u/>
      <sz val="11"/>
      <color theme="10"/>
      <name val="Calibri"/>
      <family val="2"/>
      <scheme val="minor"/>
    </font>
    <font>
      <u/>
      <sz val="11"/>
      <color theme="10"/>
      <name val="Arial"/>
      <family val="2"/>
    </font>
    <font>
      <sz val="14"/>
      <color theme="1"/>
      <name val="Arial"/>
      <family val="2"/>
    </font>
    <font>
      <sz val="11"/>
      <color theme="0"/>
      <name val="Arial"/>
      <family val="2"/>
    </font>
    <font>
      <sz val="12"/>
      <color theme="1"/>
      <name val="Arial"/>
      <family val="2"/>
    </font>
    <font>
      <sz val="7"/>
      <color theme="1"/>
      <name val="Arial"/>
      <family val="2"/>
    </font>
    <font>
      <sz val="7"/>
      <color rgb="FF0070C0"/>
      <name val="Arial"/>
      <family val="2"/>
    </font>
    <font>
      <sz val="11"/>
      <color theme="0"/>
      <name val="Calibri"/>
      <family val="2"/>
      <scheme val="minor"/>
    </font>
  </fonts>
  <fills count="2">
    <fill>
      <patternFill patternType="none"/>
    </fill>
    <fill>
      <patternFill patternType="gray125"/>
    </fill>
  </fills>
  <borders count="16">
    <border>
      <left/>
      <right/>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dotted">
        <color auto="1"/>
      </bottom>
      <diagonal/>
    </border>
    <border>
      <left/>
      <right/>
      <top style="dotted">
        <color auto="1"/>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12" fillId="0" borderId="0" applyNumberFormat="0" applyFill="0" applyBorder="0" applyAlignment="0" applyProtection="0"/>
  </cellStyleXfs>
  <cellXfs count="124">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horizontal="left" vertical="center" indent="2"/>
    </xf>
    <xf numFmtId="0" fontId="8" fillId="0" borderId="0" xfId="0" applyFont="1" applyAlignment="1">
      <alignment horizontal="left" vertical="center" indent="2"/>
    </xf>
    <xf numFmtId="0" fontId="3" fillId="0" borderId="0" xfId="0" applyFont="1" applyAlignment="1">
      <alignment horizontal="left" vertical="center" indent="2"/>
    </xf>
    <xf numFmtId="0" fontId="4" fillId="0" borderId="0" xfId="0" applyFont="1" applyAlignment="1">
      <alignment horizontal="left" vertical="center" indent="15"/>
    </xf>
    <xf numFmtId="0" fontId="4" fillId="0" borderId="0" xfId="0" applyFont="1"/>
    <xf numFmtId="0" fontId="4" fillId="0" borderId="0" xfId="0" applyFont="1" applyAlignment="1">
      <alignment horizontal="center" vertical="center"/>
    </xf>
    <xf numFmtId="0" fontId="2" fillId="0" borderId="0" xfId="0" applyFont="1" applyAlignment="1">
      <alignment horizontal="left" vertical="center" readingOrder="1"/>
    </xf>
    <xf numFmtId="0" fontId="4" fillId="0" borderId="0" xfId="0" applyFont="1" applyAlignment="1">
      <alignment horizontal="left" vertical="center" indent="1"/>
    </xf>
    <xf numFmtId="0" fontId="5" fillId="0" borderId="0" xfId="0" applyFont="1" applyAlignment="1">
      <alignment horizontal="left" vertical="center"/>
    </xf>
    <xf numFmtId="0" fontId="5" fillId="0" borderId="1" xfId="0" applyFont="1" applyBorder="1" applyAlignment="1">
      <alignment horizontal="center" vertical="center"/>
    </xf>
    <xf numFmtId="0" fontId="4" fillId="0" borderId="4" xfId="0" applyFont="1" applyBorder="1" applyAlignment="1">
      <alignment vertical="center"/>
    </xf>
    <xf numFmtId="0" fontId="3" fillId="0" borderId="9" xfId="0" applyFont="1" applyBorder="1" applyAlignment="1">
      <alignment vertical="center"/>
    </xf>
    <xf numFmtId="0" fontId="4" fillId="0" borderId="9" xfId="0" applyFont="1" applyBorder="1" applyAlignment="1">
      <alignment vertical="center"/>
    </xf>
    <xf numFmtId="44" fontId="4" fillId="0" borderId="0" xfId="1" applyFont="1"/>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left" vertical="center" readingOrder="1"/>
    </xf>
    <xf numFmtId="0" fontId="10" fillId="0" borderId="1" xfId="0" applyFont="1" applyBorder="1" applyProtection="1">
      <protection locked="0"/>
    </xf>
    <xf numFmtId="8" fontId="10" fillId="0" borderId="0" xfId="0" applyNumberFormat="1" applyFont="1" applyAlignment="1" applyProtection="1">
      <alignment vertical="center"/>
      <protection locked="0"/>
    </xf>
    <xf numFmtId="44" fontId="10" fillId="0" borderId="0" xfId="1" applyFont="1" applyBorder="1" applyAlignment="1" applyProtection="1">
      <alignment horizontal="center" vertical="center"/>
      <protection locked="0"/>
    </xf>
    <xf numFmtId="0" fontId="10" fillId="0" borderId="1" xfId="0" applyFont="1" applyBorder="1" applyAlignment="1" applyProtection="1">
      <alignment vertical="center"/>
      <protection locked="0"/>
    </xf>
    <xf numFmtId="8" fontId="10" fillId="0" borderId="1" xfId="0" applyNumberFormat="1" applyFont="1" applyBorder="1" applyAlignment="1" applyProtection="1">
      <alignment vertical="center"/>
      <protection locked="0"/>
    </xf>
    <xf numFmtId="0" fontId="10" fillId="0" borderId="1" xfId="0" applyFont="1" applyBorder="1" applyAlignment="1" applyProtection="1">
      <alignment horizontal="center"/>
      <protection locked="0"/>
    </xf>
    <xf numFmtId="0" fontId="10" fillId="0" borderId="1" xfId="0" applyFont="1" applyBorder="1" applyAlignment="1" applyProtection="1">
      <alignment horizontal="center" vertical="center"/>
      <protection locked="0"/>
    </xf>
    <xf numFmtId="0" fontId="4" fillId="0" borderId="0" xfId="0" applyFont="1" applyAlignment="1">
      <alignment horizontal="left"/>
    </xf>
    <xf numFmtId="0" fontId="9" fillId="0" borderId="0" xfId="0" applyFont="1" applyAlignment="1">
      <alignment horizontal="left"/>
    </xf>
    <xf numFmtId="0" fontId="9" fillId="0" borderId="0" xfId="0" applyFont="1" applyAlignment="1">
      <alignment horizontal="right"/>
    </xf>
    <xf numFmtId="44" fontId="10" fillId="0" borderId="0" xfId="1" applyFont="1" applyBorder="1" applyAlignment="1" applyProtection="1">
      <alignment horizontal="center" vertical="center"/>
    </xf>
    <xf numFmtId="44" fontId="4" fillId="0" borderId="12" xfId="1" applyFont="1" applyBorder="1" applyAlignment="1">
      <alignment vertical="center"/>
    </xf>
    <xf numFmtId="44" fontId="4" fillId="0" borderId="13" xfId="1" applyFont="1" applyBorder="1" applyAlignment="1">
      <alignment vertical="center"/>
    </xf>
    <xf numFmtId="44" fontId="4" fillId="0" borderId="12" xfId="1" applyFont="1" applyBorder="1"/>
    <xf numFmtId="44" fontId="4" fillId="0" borderId="13" xfId="1" applyFont="1" applyBorder="1"/>
    <xf numFmtId="8" fontId="4" fillId="0" borderId="0" xfId="0" applyNumberFormat="1" applyFont="1" applyAlignment="1">
      <alignment vertical="center"/>
    </xf>
    <xf numFmtId="0" fontId="11" fillId="0" borderId="0" xfId="0" applyFont="1" applyAlignment="1">
      <alignment horizontal="right"/>
    </xf>
    <xf numFmtId="0" fontId="4" fillId="0" borderId="0" xfId="0" applyFont="1" applyAlignment="1">
      <alignment vertical="top"/>
    </xf>
    <xf numFmtId="0" fontId="4" fillId="0" borderId="0" xfId="0" applyFont="1" applyAlignment="1">
      <alignment horizontal="left" vertical="top"/>
    </xf>
    <xf numFmtId="0" fontId="13" fillId="0" borderId="0" xfId="2" applyFont="1"/>
    <xf numFmtId="16" fontId="5" fillId="0" borderId="0" xfId="0" applyNumberFormat="1" applyFont="1" applyAlignment="1">
      <alignment vertical="top"/>
    </xf>
    <xf numFmtId="0" fontId="5" fillId="0" borderId="0" xfId="0" applyFont="1" applyAlignment="1">
      <alignment horizontal="right"/>
    </xf>
    <xf numFmtId="16" fontId="4" fillId="0" borderId="0" xfId="0" applyNumberFormat="1" applyFont="1"/>
    <xf numFmtId="0" fontId="14" fillId="0" borderId="0" xfId="0" applyFont="1" applyAlignment="1">
      <alignment vertical="center"/>
    </xf>
    <xf numFmtId="0" fontId="4" fillId="0" borderId="0" xfId="0" applyFont="1" applyAlignment="1">
      <alignment horizontal="right"/>
    </xf>
    <xf numFmtId="0" fontId="4" fillId="0" borderId="3" xfId="0" applyFont="1" applyBorder="1" applyAlignment="1" applyProtection="1">
      <alignment horizontal="center"/>
      <protection locked="0"/>
    </xf>
    <xf numFmtId="0" fontId="15" fillId="0" borderId="0" xfId="0" applyFont="1" applyAlignment="1" applyProtection="1">
      <alignment horizontal="center"/>
      <protection locked="0"/>
    </xf>
    <xf numFmtId="0" fontId="4" fillId="0" borderId="6" xfId="0" applyFont="1" applyBorder="1"/>
    <xf numFmtId="0" fontId="4" fillId="0" borderId="4" xfId="0" applyFont="1" applyBorder="1"/>
    <xf numFmtId="0" fontId="4" fillId="0" borderId="9" xfId="0" applyFont="1" applyBorder="1"/>
    <xf numFmtId="0" fontId="4" fillId="0" borderId="10" xfId="0" applyFont="1" applyBorder="1"/>
    <xf numFmtId="0" fontId="4" fillId="0" borderId="1" xfId="0" applyFont="1" applyBorder="1"/>
    <xf numFmtId="0" fontId="4" fillId="0" borderId="7" xfId="0" applyFont="1" applyBorder="1"/>
    <xf numFmtId="0" fontId="4" fillId="0" borderId="8" xfId="0" applyFont="1" applyBorder="1"/>
    <xf numFmtId="0" fontId="16" fillId="0" borderId="0" xfId="0" applyFont="1" applyAlignment="1">
      <alignment vertical="center"/>
    </xf>
    <xf numFmtId="8" fontId="15" fillId="0" borderId="0" xfId="0" applyNumberFormat="1" applyFont="1" applyAlignment="1">
      <alignment horizontal="left" vertical="center"/>
    </xf>
    <xf numFmtId="0" fontId="9" fillId="0" borderId="1" xfId="0" applyFont="1" applyBorder="1"/>
    <xf numFmtId="0" fontId="5" fillId="0" borderId="0" xfId="0" applyFont="1"/>
    <xf numFmtId="8" fontId="9" fillId="0" borderId="0" xfId="0" applyNumberFormat="1" applyFont="1" applyAlignment="1">
      <alignment horizontal="left" vertical="center"/>
    </xf>
    <xf numFmtId="0" fontId="10" fillId="0" borderId="0" xfId="0" applyFont="1"/>
    <xf numFmtId="8" fontId="10" fillId="0" borderId="0" xfId="0" applyNumberFormat="1" applyFont="1" applyAlignment="1">
      <alignment horizontal="left" vertical="center"/>
    </xf>
    <xf numFmtId="44" fontId="4" fillId="0" borderId="0" xfId="1" applyFont="1" applyBorder="1" applyAlignment="1" applyProtection="1">
      <alignment vertical="center"/>
    </xf>
    <xf numFmtId="44" fontId="4" fillId="0" borderId="12" xfId="1" applyFont="1" applyBorder="1" applyAlignment="1" applyProtection="1">
      <alignment vertical="center"/>
    </xf>
    <xf numFmtId="44" fontId="10" fillId="0" borderId="13" xfId="1" applyFont="1" applyBorder="1" applyAlignment="1" applyProtection="1">
      <alignment vertical="center"/>
      <protection locked="0"/>
    </xf>
    <xf numFmtId="0" fontId="4" fillId="0" borderId="0" xfId="0" applyFont="1" applyAlignment="1">
      <alignment horizontal="left" vertical="top" wrapText="1"/>
    </xf>
    <xf numFmtId="44" fontId="10" fillId="0" borderId="12" xfId="1" applyFont="1" applyBorder="1" applyAlignment="1" applyProtection="1">
      <alignment vertical="center"/>
      <protection locked="0"/>
    </xf>
    <xf numFmtId="0" fontId="19" fillId="0" borderId="0" xfId="0" applyFont="1" applyProtection="1">
      <protection locked="0"/>
    </xf>
    <xf numFmtId="0" fontId="5" fillId="0" borderId="7" xfId="0" applyFont="1" applyBorder="1" applyAlignment="1">
      <alignment horizontal="center"/>
    </xf>
    <xf numFmtId="0" fontId="5" fillId="0" borderId="8" xfId="0" applyFont="1" applyBorder="1" applyAlignment="1">
      <alignment horizontal="center"/>
    </xf>
    <xf numFmtId="0" fontId="5" fillId="0" borderId="14" xfId="0" applyFont="1" applyBorder="1" applyAlignment="1">
      <alignment horizontal="center"/>
    </xf>
    <xf numFmtId="0" fontId="5" fillId="0" borderId="6" xfId="0" applyFont="1" applyBorder="1" applyAlignment="1">
      <alignment horizontal="center"/>
    </xf>
    <xf numFmtId="0" fontId="4" fillId="0" borderId="15" xfId="0" applyFont="1" applyBorder="1"/>
    <xf numFmtId="0" fontId="10" fillId="0" borderId="0" xfId="0" applyFont="1" applyAlignment="1" applyProtection="1">
      <alignment vertical="center"/>
      <protection locked="0"/>
    </xf>
    <xf numFmtId="0" fontId="18" fillId="0" borderId="0" xfId="0" applyFont="1" applyProtection="1">
      <protection locked="0"/>
    </xf>
    <xf numFmtId="44" fontId="4" fillId="0" borderId="0" xfId="1" applyFont="1" applyBorder="1"/>
    <xf numFmtId="0" fontId="10" fillId="0" borderId="0" xfId="0" applyFont="1" applyAlignment="1" applyProtection="1">
      <alignment horizontal="center" vertical="center"/>
      <protection locked="0"/>
    </xf>
    <xf numFmtId="0" fontId="5" fillId="0" borderId="5" xfId="0" applyFont="1" applyBorder="1" applyAlignment="1">
      <alignment vertical="center"/>
    </xf>
    <xf numFmtId="0" fontId="4" fillId="0" borderId="5" xfId="0" applyFont="1" applyBorder="1"/>
    <xf numFmtId="0" fontId="4" fillId="0" borderId="11" xfId="0" applyFont="1" applyBorder="1"/>
    <xf numFmtId="0" fontId="5" fillId="0" borderId="4" xfId="0" applyFont="1" applyBorder="1" applyAlignment="1">
      <alignment horizontal="center" vertical="top"/>
    </xf>
    <xf numFmtId="0" fontId="5" fillId="0" borderId="14" xfId="0" applyFont="1" applyBorder="1" applyAlignment="1">
      <alignment horizontal="center" vertical="top"/>
    </xf>
    <xf numFmtId="0" fontId="5" fillId="0" borderId="6" xfId="0" applyFont="1" applyBorder="1" applyAlignment="1">
      <alignment horizontal="center" vertical="top"/>
    </xf>
    <xf numFmtId="0" fontId="5" fillId="0" borderId="0" xfId="0" applyFont="1" applyAlignment="1">
      <alignment vertical="center"/>
    </xf>
    <xf numFmtId="0" fontId="0" fillId="0" borderId="0" xfId="0"/>
    <xf numFmtId="0" fontId="4" fillId="0" borderId="0" xfId="0" applyFont="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6" fillId="0" borderId="9" xfId="0" applyFont="1" applyBorder="1" applyAlignment="1">
      <alignment horizontal="left" vertical="center"/>
    </xf>
    <xf numFmtId="44" fontId="2" fillId="0" borderId="2" xfId="0" applyNumberFormat="1" applyFont="1" applyBorder="1" applyAlignment="1">
      <alignment horizontal="right"/>
    </xf>
    <xf numFmtId="0" fontId="4" fillId="0" borderId="0" xfId="0" applyFont="1" applyAlignment="1" applyProtection="1">
      <alignment horizontal="left"/>
      <protection locked="0"/>
    </xf>
    <xf numFmtId="0" fontId="4" fillId="0" borderId="1" xfId="0" applyFont="1" applyBorder="1" applyAlignment="1" applyProtection="1">
      <alignment horizontal="left"/>
      <protection locked="0"/>
    </xf>
    <xf numFmtId="0" fontId="4" fillId="0" borderId="1" xfId="0" applyFont="1" applyBorder="1" applyAlignment="1">
      <alignment horizontal="left" vertical="center"/>
    </xf>
    <xf numFmtId="0" fontId="10" fillId="0" borderId="1" xfId="0" applyFont="1" applyBorder="1" applyAlignment="1" applyProtection="1">
      <alignment horizontal="left" vertical="center"/>
      <protection locked="0"/>
    </xf>
    <xf numFmtId="16" fontId="10" fillId="0" borderId="1" xfId="0" applyNumberFormat="1" applyFont="1" applyBorder="1" applyAlignment="1" applyProtection="1">
      <alignment horizontal="left" vertical="center"/>
      <protection locked="0"/>
    </xf>
    <xf numFmtId="14" fontId="10" fillId="0" borderId="1" xfId="0" applyNumberFormat="1" applyFont="1" applyBorder="1" applyAlignment="1" applyProtection="1">
      <alignment horizontal="left" vertical="center"/>
      <protection locked="0"/>
    </xf>
    <xf numFmtId="0" fontId="4" fillId="0" borderId="0" xfId="0" applyFont="1" applyAlignment="1">
      <alignment horizontal="left" vertical="top" wrapText="1"/>
    </xf>
    <xf numFmtId="0" fontId="5" fillId="0" borderId="5" xfId="0" applyFont="1" applyBorder="1" applyAlignment="1">
      <alignment vertical="center"/>
    </xf>
    <xf numFmtId="0" fontId="0" fillId="0" borderId="5" xfId="0" applyBorder="1"/>
    <xf numFmtId="0" fontId="2" fillId="0" borderId="0" xfId="0" applyFont="1"/>
    <xf numFmtId="0" fontId="17" fillId="0" borderId="0" xfId="0" applyFont="1" applyAlignment="1">
      <alignment vertical="center"/>
    </xf>
    <xf numFmtId="0" fontId="4" fillId="0" borderId="0" xfId="0" applyFont="1"/>
    <xf numFmtId="0" fontId="10" fillId="0" borderId="11"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5" fillId="0" borderId="5" xfId="0" applyFont="1" applyBorder="1" applyAlignment="1">
      <alignment horizontal="left" vertical="center"/>
    </xf>
    <xf numFmtId="0" fontId="4" fillId="0" borderId="5" xfId="0" applyFont="1" applyBorder="1"/>
    <xf numFmtId="0" fontId="5" fillId="0" borderId="5" xfId="0" applyFont="1" applyBorder="1" applyAlignment="1">
      <alignment horizontal="left" vertical="top"/>
    </xf>
    <xf numFmtId="0" fontId="5" fillId="0" borderId="7" xfId="0" applyFont="1" applyBorder="1" applyAlignment="1">
      <alignment horizontal="center"/>
    </xf>
    <xf numFmtId="0" fontId="5" fillId="0" borderId="8" xfId="0" applyFont="1" applyBorder="1" applyAlignment="1">
      <alignment horizontal="center"/>
    </xf>
    <xf numFmtId="0" fontId="4" fillId="0" borderId="0" xfId="0" applyFont="1" applyAlignment="1">
      <alignment horizontal="left" vertical="top"/>
    </xf>
    <xf numFmtId="0" fontId="0" fillId="0" borderId="0" xfId="0" applyAlignment="1">
      <alignment horizontal="left" vertical="top"/>
    </xf>
    <xf numFmtId="0" fontId="5" fillId="0" borderId="4" xfId="0" applyFont="1" applyBorder="1" applyAlignment="1">
      <alignment horizontal="left"/>
    </xf>
    <xf numFmtId="0" fontId="0" fillId="0" borderId="5" xfId="0" applyBorder="1" applyAlignment="1">
      <alignment horizontal="left"/>
    </xf>
    <xf numFmtId="0" fontId="0" fillId="0" borderId="6" xfId="0" applyBorder="1" applyAlignment="1">
      <alignment horizontal="left"/>
    </xf>
    <xf numFmtId="44" fontId="2" fillId="0" borderId="2" xfId="1" applyFont="1" applyBorder="1" applyAlignment="1">
      <alignment horizontal="right"/>
    </xf>
    <xf numFmtId="49" fontId="4" fillId="0" borderId="1" xfId="0" applyNumberFormat="1" applyFont="1" applyBorder="1" applyAlignment="1">
      <alignment horizontal="left" vertical="center"/>
    </xf>
    <xf numFmtId="14" fontId="9" fillId="0" borderId="1" xfId="0" applyNumberFormat="1"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10" fillId="0" borderId="1" xfId="0" applyFont="1" applyBorder="1" applyAlignment="1" applyProtection="1">
      <alignment horizontal="left"/>
      <protection locked="0"/>
    </xf>
    <xf numFmtId="0" fontId="4" fillId="0" borderId="11" xfId="0" applyFont="1" applyBorder="1" applyAlignment="1">
      <alignment horizontal="left" vertical="center"/>
    </xf>
    <xf numFmtId="16" fontId="4" fillId="0" borderId="0" xfId="0" applyNumberFormat="1" applyFont="1"/>
    <xf numFmtId="0" fontId="4" fillId="0" borderId="15" xfId="0" applyFont="1" applyBorder="1" applyAlignment="1">
      <alignment horizontal="center" vertical="center"/>
    </xf>
  </cellXfs>
  <cellStyles count="3">
    <cellStyle name="Link" xfId="2" builtinId="8"/>
    <cellStyle name="Standard" xfId="0" builtinId="0"/>
    <cellStyle name="Währung" xfId="1" builtinId="4"/>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146</xdr:row>
      <xdr:rowOff>169332</xdr:rowOff>
    </xdr:from>
    <xdr:to>
      <xdr:col>1</xdr:col>
      <xdr:colOff>66675</xdr:colOff>
      <xdr:row>152</xdr:row>
      <xdr:rowOff>135888</xdr:rowOff>
    </xdr:to>
    <xdr:sp macro="" textlink="">
      <xdr:nvSpPr>
        <xdr:cNvPr id="35" name="Text Box 95">
          <a:extLst>
            <a:ext uri="{FF2B5EF4-FFF2-40B4-BE49-F238E27FC236}">
              <a16:creationId xmlns:a16="http://schemas.microsoft.com/office/drawing/2014/main" id="{00000000-0008-0000-0000-000023000000}"/>
            </a:ext>
          </a:extLst>
        </xdr:cNvPr>
        <xdr:cNvSpPr txBox="1">
          <a:spLocks noChangeArrowheads="1"/>
        </xdr:cNvSpPr>
      </xdr:nvSpPr>
      <xdr:spPr bwMode="auto">
        <a:xfrm>
          <a:off x="0" y="28680832"/>
          <a:ext cx="283633" cy="10460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270" wrap="none" lIns="91440" tIns="45720" rIns="91440" bIns="45720" anchor="ctr" upright="1"/>
        <a:lstStyle/>
        <a:p>
          <a:pPr lvl="0" algn="r" rtl="0">
            <a:defRPr sz="1000"/>
          </a:pPr>
          <a:r>
            <a:rPr lang="de-DE" sz="600" b="0" i="0" u="none" strike="noStrike" baseline="0">
              <a:solidFill>
                <a:srgbClr val="000000"/>
              </a:solidFill>
              <a:latin typeface="Arial"/>
              <a:cs typeface="Arial"/>
            </a:rPr>
            <a:t>Interner Bearbeitungsvermerk</a:t>
          </a:r>
        </a:p>
      </xdr:txBody>
    </xdr:sp>
    <xdr:clientData/>
  </xdr:twoCellAnchor>
  <xdr:twoCellAnchor>
    <xdr:from>
      <xdr:col>6</xdr:col>
      <xdr:colOff>389659</xdr:colOff>
      <xdr:row>0</xdr:row>
      <xdr:rowOff>38486</xdr:rowOff>
    </xdr:from>
    <xdr:to>
      <xdr:col>7</xdr:col>
      <xdr:colOff>834446</xdr:colOff>
      <xdr:row>6</xdr:row>
      <xdr:rowOff>154902</xdr:rowOff>
    </xdr:to>
    <xdr:pic>
      <xdr:nvPicPr>
        <xdr:cNvPr id="36" name="Grafik 35" descr="SSV_shadow">
          <a:extLst>
            <a:ext uri="{FF2B5EF4-FFF2-40B4-BE49-F238E27FC236}">
              <a16:creationId xmlns:a16="http://schemas.microsoft.com/office/drawing/2014/main" id="{00000000-0008-0000-0000-000024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795"/>
        <a:stretch/>
      </xdr:blipFill>
      <xdr:spPr bwMode="auto">
        <a:xfrm>
          <a:off x="4814454" y="38486"/>
          <a:ext cx="1016287" cy="13893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93</xdr:row>
      <xdr:rowOff>164041</xdr:rowOff>
    </xdr:from>
    <xdr:to>
      <xdr:col>1</xdr:col>
      <xdr:colOff>66675</xdr:colOff>
      <xdr:row>99</xdr:row>
      <xdr:rowOff>130597</xdr:rowOff>
    </xdr:to>
    <xdr:sp macro="" textlink="">
      <xdr:nvSpPr>
        <xdr:cNvPr id="38" name="Text Box 95">
          <a:extLst>
            <a:ext uri="{FF2B5EF4-FFF2-40B4-BE49-F238E27FC236}">
              <a16:creationId xmlns:a16="http://schemas.microsoft.com/office/drawing/2014/main" id="{00000000-0008-0000-0000-000026000000}"/>
            </a:ext>
          </a:extLst>
        </xdr:cNvPr>
        <xdr:cNvSpPr txBox="1">
          <a:spLocks noChangeArrowheads="1"/>
        </xdr:cNvSpPr>
      </xdr:nvSpPr>
      <xdr:spPr bwMode="auto">
        <a:xfrm>
          <a:off x="0" y="18833041"/>
          <a:ext cx="283633" cy="10460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270" wrap="none" lIns="91440" tIns="45720" rIns="91440" bIns="45720" anchor="ctr" upright="1"/>
        <a:lstStyle/>
        <a:p>
          <a:pPr lvl="0" algn="r" rtl="0">
            <a:defRPr sz="1000"/>
          </a:pPr>
          <a:r>
            <a:rPr lang="de-DE" sz="600" b="0" i="0" u="none" strike="noStrike" baseline="0">
              <a:solidFill>
                <a:srgbClr val="000000"/>
              </a:solidFill>
              <a:latin typeface="Arial"/>
              <a:cs typeface="Arial"/>
            </a:rPr>
            <a:t>Interner Bearbeitungsvermerk</a:t>
          </a:r>
        </a:p>
      </xdr:txBody>
    </xdr:sp>
    <xdr:clientData/>
  </xdr:twoCellAnchor>
  <xdr:twoCellAnchor>
    <xdr:from>
      <xdr:col>6</xdr:col>
      <xdr:colOff>386196</xdr:colOff>
      <xdr:row>46</xdr:row>
      <xdr:rowOff>35032</xdr:rowOff>
    </xdr:from>
    <xdr:to>
      <xdr:col>7</xdr:col>
      <xdr:colOff>830983</xdr:colOff>
      <xdr:row>52</xdr:row>
      <xdr:rowOff>151448</xdr:rowOff>
    </xdr:to>
    <xdr:pic>
      <xdr:nvPicPr>
        <xdr:cNvPr id="9" name="Grafik 8" descr="SSV_shadow">
          <a:extLst>
            <a:ext uri="{FF2B5EF4-FFF2-40B4-BE49-F238E27FC236}">
              <a16:creationId xmlns:a16="http://schemas.microsoft.com/office/drawing/2014/main" id="{00000000-0008-0000-0000-000009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4795"/>
        <a:stretch/>
      </xdr:blipFill>
      <xdr:spPr bwMode="auto">
        <a:xfrm>
          <a:off x="4810991" y="10088237"/>
          <a:ext cx="1016287" cy="13893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382734</xdr:colOff>
      <xdr:row>100</xdr:row>
      <xdr:rowOff>31573</xdr:rowOff>
    </xdr:from>
    <xdr:to>
      <xdr:col>7</xdr:col>
      <xdr:colOff>827521</xdr:colOff>
      <xdr:row>106</xdr:row>
      <xdr:rowOff>147988</xdr:rowOff>
    </xdr:to>
    <xdr:pic>
      <xdr:nvPicPr>
        <xdr:cNvPr id="10" name="Grafik 9" descr="SSV_shadow">
          <a:extLst>
            <a:ext uri="{FF2B5EF4-FFF2-40B4-BE49-F238E27FC236}">
              <a16:creationId xmlns:a16="http://schemas.microsoft.com/office/drawing/2014/main" id="{00000000-0008-0000-0000-00000A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4795"/>
        <a:stretch/>
      </xdr:blipFill>
      <xdr:spPr bwMode="auto">
        <a:xfrm>
          <a:off x="4807529" y="20068709"/>
          <a:ext cx="1016287" cy="13893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389659</xdr:colOff>
      <xdr:row>153</xdr:row>
      <xdr:rowOff>34640</xdr:rowOff>
    </xdr:from>
    <xdr:to>
      <xdr:col>7</xdr:col>
      <xdr:colOff>834446</xdr:colOff>
      <xdr:row>160</xdr:row>
      <xdr:rowOff>142396</xdr:rowOff>
    </xdr:to>
    <xdr:pic>
      <xdr:nvPicPr>
        <xdr:cNvPr id="11" name="Grafik 10" descr="SSV_shadow">
          <a:extLst>
            <a:ext uri="{FF2B5EF4-FFF2-40B4-BE49-F238E27FC236}">
              <a16:creationId xmlns:a16="http://schemas.microsoft.com/office/drawing/2014/main" id="{00000000-0008-0000-0000-00000B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4795"/>
        <a:stretch/>
      </xdr:blipFill>
      <xdr:spPr bwMode="auto">
        <a:xfrm>
          <a:off x="4814454" y="29977776"/>
          <a:ext cx="1016287" cy="1397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93</xdr:row>
      <xdr:rowOff>169332</xdr:rowOff>
    </xdr:from>
    <xdr:to>
      <xdr:col>1</xdr:col>
      <xdr:colOff>66675</xdr:colOff>
      <xdr:row>99</xdr:row>
      <xdr:rowOff>135888</xdr:rowOff>
    </xdr:to>
    <xdr:sp macro="" textlink="">
      <xdr:nvSpPr>
        <xdr:cNvPr id="12" name="Text Box 95">
          <a:extLst>
            <a:ext uri="{FF2B5EF4-FFF2-40B4-BE49-F238E27FC236}">
              <a16:creationId xmlns:a16="http://schemas.microsoft.com/office/drawing/2014/main" id="{00000000-0008-0000-0000-00000C000000}"/>
            </a:ext>
          </a:extLst>
        </xdr:cNvPr>
        <xdr:cNvSpPr txBox="1">
          <a:spLocks noChangeArrowheads="1"/>
        </xdr:cNvSpPr>
      </xdr:nvSpPr>
      <xdr:spPr bwMode="auto">
        <a:xfrm>
          <a:off x="0" y="15495057"/>
          <a:ext cx="285750" cy="1052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270" wrap="none" lIns="91440" tIns="45720" rIns="91440" bIns="45720" anchor="ctr" upright="1"/>
        <a:lstStyle/>
        <a:p>
          <a:pPr lvl="0" algn="r" rtl="0">
            <a:defRPr sz="1000"/>
          </a:pPr>
          <a:r>
            <a:rPr lang="de-DE" sz="600" b="0" i="0" u="none" strike="noStrike" baseline="0">
              <a:solidFill>
                <a:srgbClr val="000000"/>
              </a:solidFill>
              <a:latin typeface="Arial"/>
              <a:cs typeface="Arial"/>
            </a:rPr>
            <a:t>Interner Bearbeitungsvermerk</a:t>
          </a:r>
        </a:p>
      </xdr:txBody>
    </xdr:sp>
    <xdr:clientData/>
  </xdr:twoCellAnchor>
  <xdr:twoCellAnchor>
    <xdr:from>
      <xdr:col>0</xdr:col>
      <xdr:colOff>0</xdr:colOff>
      <xdr:row>146</xdr:row>
      <xdr:rowOff>169332</xdr:rowOff>
    </xdr:from>
    <xdr:to>
      <xdr:col>1</xdr:col>
      <xdr:colOff>66675</xdr:colOff>
      <xdr:row>152</xdr:row>
      <xdr:rowOff>135888</xdr:rowOff>
    </xdr:to>
    <xdr:sp macro="" textlink="">
      <xdr:nvSpPr>
        <xdr:cNvPr id="13" name="Text Box 95">
          <a:extLst>
            <a:ext uri="{FF2B5EF4-FFF2-40B4-BE49-F238E27FC236}">
              <a16:creationId xmlns:a16="http://schemas.microsoft.com/office/drawing/2014/main" id="{00000000-0008-0000-0000-00000D000000}"/>
            </a:ext>
          </a:extLst>
        </xdr:cNvPr>
        <xdr:cNvSpPr txBox="1">
          <a:spLocks noChangeArrowheads="1"/>
        </xdr:cNvSpPr>
      </xdr:nvSpPr>
      <xdr:spPr bwMode="auto">
        <a:xfrm>
          <a:off x="0" y="15495057"/>
          <a:ext cx="285750" cy="1052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270" wrap="none" lIns="91440" tIns="45720" rIns="91440" bIns="45720" anchor="ctr" upright="1"/>
        <a:lstStyle/>
        <a:p>
          <a:pPr lvl="0" algn="r" rtl="0">
            <a:defRPr sz="1000"/>
          </a:pPr>
          <a:r>
            <a:rPr lang="de-DE" sz="600" b="0" i="0" u="none" strike="noStrike" baseline="0">
              <a:solidFill>
                <a:srgbClr val="000000"/>
              </a:solidFill>
              <a:latin typeface="Arial"/>
              <a:cs typeface="Arial"/>
            </a:rPr>
            <a:t>Interner Bearbeitungsvermerk</a:t>
          </a:r>
        </a:p>
      </xdr:txBody>
    </xdr:sp>
    <xdr:clientData/>
  </xdr:twoCellAnchor>
  <xdr:twoCellAnchor>
    <xdr:from>
      <xdr:col>0</xdr:col>
      <xdr:colOff>0</xdr:colOff>
      <xdr:row>146</xdr:row>
      <xdr:rowOff>169332</xdr:rowOff>
    </xdr:from>
    <xdr:to>
      <xdr:col>1</xdr:col>
      <xdr:colOff>66675</xdr:colOff>
      <xdr:row>152</xdr:row>
      <xdr:rowOff>135888</xdr:rowOff>
    </xdr:to>
    <xdr:sp macro="" textlink="">
      <xdr:nvSpPr>
        <xdr:cNvPr id="14" name="Text Box 95">
          <a:extLst>
            <a:ext uri="{FF2B5EF4-FFF2-40B4-BE49-F238E27FC236}">
              <a16:creationId xmlns:a16="http://schemas.microsoft.com/office/drawing/2014/main" id="{00000000-0008-0000-0000-00000E000000}"/>
            </a:ext>
          </a:extLst>
        </xdr:cNvPr>
        <xdr:cNvSpPr txBox="1">
          <a:spLocks noChangeArrowheads="1"/>
        </xdr:cNvSpPr>
      </xdr:nvSpPr>
      <xdr:spPr bwMode="auto">
        <a:xfrm>
          <a:off x="0" y="15495057"/>
          <a:ext cx="285750" cy="1052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270" wrap="none" lIns="91440" tIns="45720" rIns="91440" bIns="45720" anchor="ctr" upright="1"/>
        <a:lstStyle/>
        <a:p>
          <a:pPr lvl="0" algn="r" rtl="0">
            <a:defRPr sz="1000"/>
          </a:pPr>
          <a:r>
            <a:rPr lang="de-DE" sz="600" b="0" i="0" u="none" strike="noStrike" baseline="0">
              <a:solidFill>
                <a:srgbClr val="000000"/>
              </a:solidFill>
              <a:latin typeface="Arial"/>
              <a:cs typeface="Arial"/>
            </a:rPr>
            <a:t>Interner Bearbeitungsvermerk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nline-ssv.de/uber-uns/satzung/satzung-und-ordnungen.html" TargetMode="External"/><Relationship Id="rId2" Type="http://schemas.openxmlformats.org/officeDocument/2006/relationships/hyperlink" Target="https://www.online-ssv.de/uber-uns/satzung/satzung-und-ordnungen.html" TargetMode="External"/><Relationship Id="rId1" Type="http://schemas.openxmlformats.org/officeDocument/2006/relationships/hyperlink" Target="https://ssv.it4sport.d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online-ssv.de/uber-uns/satzung/satzung-und-ordnunge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8"/>
  <sheetViews>
    <sheetView showGridLines="0" tabSelected="1" view="pageLayout" zoomScaleNormal="100" zoomScaleSheetLayoutView="100" workbookViewId="0">
      <selection activeCell="C55" sqref="C55:D55"/>
    </sheetView>
  </sheetViews>
  <sheetFormatPr baseColWidth="10" defaultColWidth="11.42578125" defaultRowHeight="14.25" x14ac:dyDescent="0.2"/>
  <cols>
    <col min="1" max="1" width="3.28515625" style="9" customWidth="1"/>
    <col min="2" max="2" width="13.140625" style="9" customWidth="1"/>
    <col min="3" max="3" width="13.5703125" style="9" bestFit="1" customWidth="1"/>
    <col min="4" max="4" width="12.28515625" style="9" customWidth="1"/>
    <col min="5" max="5" width="15.7109375" style="9" customWidth="1"/>
    <col min="6" max="6" width="13.7109375" style="9" bestFit="1" customWidth="1"/>
    <col min="7" max="7" width="8.5703125" style="9" customWidth="1"/>
    <col min="8" max="8" width="12.85546875" style="9" customWidth="1"/>
    <col min="9" max="16384" width="11.42578125" style="9"/>
  </cols>
  <sheetData>
    <row r="1" spans="1:8" ht="15" x14ac:dyDescent="0.25">
      <c r="A1" s="122" t="s">
        <v>99</v>
      </c>
      <c r="B1" s="85"/>
      <c r="E1" s="42"/>
      <c r="F1" s="29"/>
    </row>
    <row r="2" spans="1:8" ht="18" x14ac:dyDescent="0.2">
      <c r="B2" s="45"/>
    </row>
    <row r="3" spans="1:8" ht="18" x14ac:dyDescent="0.2">
      <c r="B3" s="45"/>
    </row>
    <row r="4" spans="1:8" ht="18" x14ac:dyDescent="0.2">
      <c r="B4" s="45"/>
    </row>
    <row r="6" spans="1:8" ht="15" x14ac:dyDescent="0.2">
      <c r="A6" s="1" t="s">
        <v>36</v>
      </c>
    </row>
    <row r="7" spans="1:8" ht="15" x14ac:dyDescent="0.2">
      <c r="A7" s="1" t="s">
        <v>74</v>
      </c>
    </row>
    <row r="11" spans="1:8" ht="15" x14ac:dyDescent="0.25">
      <c r="A11" s="100" t="s">
        <v>45</v>
      </c>
      <c r="B11" s="85"/>
      <c r="C11" s="85"/>
    </row>
    <row r="12" spans="1:8" ht="44.25" customHeight="1" x14ac:dyDescent="0.2">
      <c r="A12" s="97" t="s">
        <v>75</v>
      </c>
      <c r="B12" s="97"/>
      <c r="C12" s="97"/>
      <c r="D12" s="97"/>
      <c r="E12" s="97"/>
      <c r="F12" s="97"/>
      <c r="G12" s="97"/>
      <c r="H12" s="97"/>
    </row>
    <row r="14" spans="1:8" ht="15" x14ac:dyDescent="0.25">
      <c r="A14" s="100" t="s">
        <v>46</v>
      </c>
      <c r="B14" s="85"/>
      <c r="C14" s="85"/>
    </row>
    <row r="15" spans="1:8" x14ac:dyDescent="0.2">
      <c r="A15" s="9" t="s">
        <v>76</v>
      </c>
    </row>
    <row r="16" spans="1:8" ht="15" x14ac:dyDescent="0.25">
      <c r="A16" s="9" t="s">
        <v>37</v>
      </c>
      <c r="F16" s="38" t="s">
        <v>44</v>
      </c>
      <c r="G16" s="41" t="s">
        <v>42</v>
      </c>
    </row>
    <row r="17" spans="1:8" x14ac:dyDescent="0.2">
      <c r="F17" s="46"/>
    </row>
    <row r="18" spans="1:8" ht="15" x14ac:dyDescent="0.25">
      <c r="A18" s="100" t="s">
        <v>47</v>
      </c>
      <c r="B18" s="85"/>
      <c r="C18" s="85"/>
    </row>
    <row r="19" spans="1:8" x14ac:dyDescent="0.2">
      <c r="A19" s="9" t="s">
        <v>71</v>
      </c>
    </row>
    <row r="20" spans="1:8" x14ac:dyDescent="0.2">
      <c r="A20" s="9" t="s">
        <v>72</v>
      </c>
    </row>
    <row r="21" spans="1:8" x14ac:dyDescent="0.2">
      <c r="A21" s="9" t="s">
        <v>81</v>
      </c>
    </row>
    <row r="22" spans="1:8" ht="15" x14ac:dyDescent="0.25">
      <c r="F22" s="38" t="s">
        <v>44</v>
      </c>
      <c r="G22" s="41" t="s">
        <v>43</v>
      </c>
    </row>
    <row r="23" spans="1:8" ht="15" x14ac:dyDescent="0.25">
      <c r="A23" s="100" t="s">
        <v>69</v>
      </c>
      <c r="B23" s="85"/>
      <c r="C23" s="85"/>
    </row>
    <row r="24" spans="1:8" ht="45" customHeight="1" x14ac:dyDescent="0.2">
      <c r="A24" s="97" t="s">
        <v>77</v>
      </c>
      <c r="B24" s="97"/>
      <c r="C24" s="97"/>
      <c r="D24" s="97"/>
      <c r="E24" s="97"/>
      <c r="F24" s="97"/>
      <c r="G24" s="97"/>
      <c r="H24" s="97"/>
    </row>
    <row r="25" spans="1:8" x14ac:dyDescent="0.2">
      <c r="A25" s="66"/>
      <c r="B25" s="66"/>
      <c r="C25" s="66"/>
      <c r="D25" s="66"/>
      <c r="E25" s="66"/>
      <c r="F25" s="66"/>
      <c r="G25" s="66"/>
      <c r="H25" s="66"/>
    </row>
    <row r="26" spans="1:8" ht="13.9" customHeight="1" x14ac:dyDescent="0.25">
      <c r="A26" s="100" t="s">
        <v>66</v>
      </c>
      <c r="B26" s="85"/>
      <c r="C26" s="85"/>
      <c r="D26" s="100"/>
      <c r="E26" s="85"/>
      <c r="F26" s="85"/>
      <c r="G26" s="100"/>
      <c r="H26" s="85"/>
    </row>
    <row r="27" spans="1:8" ht="29.25" customHeight="1" x14ac:dyDescent="0.2">
      <c r="A27" s="97" t="s">
        <v>70</v>
      </c>
      <c r="B27" s="97"/>
      <c r="C27" s="97"/>
      <c r="D27" s="97"/>
      <c r="E27" s="97"/>
      <c r="F27" s="97"/>
      <c r="G27" s="97"/>
      <c r="H27" s="97"/>
    </row>
    <row r="28" spans="1:8" ht="15" customHeight="1" x14ac:dyDescent="0.2">
      <c r="A28" s="66"/>
      <c r="B28" s="66"/>
      <c r="C28" s="66"/>
      <c r="D28" s="66"/>
      <c r="E28" s="66"/>
      <c r="F28" s="66"/>
      <c r="G28" s="66"/>
      <c r="H28" s="66"/>
    </row>
    <row r="29" spans="1:8" ht="15" x14ac:dyDescent="0.25">
      <c r="A29" s="100" t="s">
        <v>67</v>
      </c>
      <c r="B29" s="85"/>
      <c r="C29" s="85"/>
      <c r="D29" s="100"/>
      <c r="E29" s="85"/>
      <c r="F29" s="85"/>
      <c r="G29" s="100"/>
      <c r="H29" s="85"/>
    </row>
    <row r="30" spans="1:8" ht="15" customHeight="1" x14ac:dyDescent="0.2">
      <c r="A30" s="39" t="s">
        <v>48</v>
      </c>
    </row>
    <row r="31" spans="1:8" ht="15" customHeight="1" x14ac:dyDescent="0.25">
      <c r="A31" s="40" t="s">
        <v>57</v>
      </c>
      <c r="B31" s="40"/>
      <c r="C31" s="40"/>
      <c r="D31" s="40"/>
      <c r="E31" s="40"/>
      <c r="F31" s="38" t="s">
        <v>44</v>
      </c>
      <c r="G31" s="41" t="s">
        <v>49</v>
      </c>
      <c r="H31" s="40"/>
    </row>
    <row r="32" spans="1:8" ht="60" customHeight="1" x14ac:dyDescent="0.2">
      <c r="A32" s="97" t="s">
        <v>59</v>
      </c>
      <c r="B32" s="97"/>
      <c r="C32" s="97"/>
      <c r="D32" s="97"/>
      <c r="E32" s="97"/>
      <c r="F32" s="97"/>
      <c r="G32" s="97"/>
      <c r="H32" s="97"/>
    </row>
    <row r="33" spans="1:10" x14ac:dyDescent="0.2">
      <c r="A33" s="97" t="s">
        <v>50</v>
      </c>
      <c r="B33" s="97"/>
      <c r="C33" s="97"/>
      <c r="D33" s="97"/>
      <c r="E33" s="97"/>
      <c r="F33" s="97"/>
      <c r="G33" s="97"/>
      <c r="H33" s="97"/>
    </row>
    <row r="34" spans="1:10" x14ac:dyDescent="0.2">
      <c r="A34" s="9" t="s">
        <v>58</v>
      </c>
      <c r="J34" s="41"/>
    </row>
    <row r="35" spans="1:10" ht="15" x14ac:dyDescent="0.25">
      <c r="F35" s="38" t="s">
        <v>44</v>
      </c>
      <c r="G35" s="41" t="s">
        <v>51</v>
      </c>
    </row>
    <row r="38" spans="1:10" x14ac:dyDescent="0.2">
      <c r="A38" s="9" t="s">
        <v>62</v>
      </c>
    </row>
    <row r="39" spans="1:10" x14ac:dyDescent="0.2">
      <c r="A39" s="9" t="s">
        <v>64</v>
      </c>
    </row>
    <row r="40" spans="1:10" x14ac:dyDescent="0.2">
      <c r="A40" s="9" t="s">
        <v>65</v>
      </c>
    </row>
    <row r="46" spans="1:10" x14ac:dyDescent="0.2">
      <c r="H46" s="43"/>
    </row>
    <row r="47" spans="1:10" ht="18" x14ac:dyDescent="0.2">
      <c r="A47" s="44" t="str">
        <f>A1</f>
        <v>2023-08</v>
      </c>
      <c r="B47" s="45"/>
      <c r="E47" s="42"/>
      <c r="F47" s="29"/>
    </row>
    <row r="48" spans="1:10" ht="18" x14ac:dyDescent="0.2">
      <c r="B48" s="45"/>
    </row>
    <row r="49" spans="1:8" ht="18" x14ac:dyDescent="0.2">
      <c r="B49" s="45"/>
      <c r="F49" s="29"/>
    </row>
    <row r="50" spans="1:8" ht="18" x14ac:dyDescent="0.2">
      <c r="B50" s="45"/>
    </row>
    <row r="52" spans="1:8" ht="15" x14ac:dyDescent="0.25">
      <c r="A52" s="88" t="s">
        <v>86</v>
      </c>
      <c r="B52" s="85"/>
      <c r="C52" s="85"/>
      <c r="D52" s="85"/>
      <c r="E52" s="85"/>
      <c r="F52" s="85"/>
    </row>
    <row r="53" spans="1:8" ht="15" x14ac:dyDescent="0.25">
      <c r="A53" s="88" t="s">
        <v>74</v>
      </c>
      <c r="B53" s="85"/>
      <c r="C53" s="85"/>
      <c r="D53" s="85"/>
      <c r="E53" s="85"/>
      <c r="F53" s="85"/>
    </row>
    <row r="54" spans="1:8" x14ac:dyDescent="0.2">
      <c r="A54" s="3"/>
    </row>
    <row r="55" spans="1:8" ht="15" x14ac:dyDescent="0.25">
      <c r="A55" s="86" t="s">
        <v>0</v>
      </c>
      <c r="B55" s="85"/>
      <c r="C55" s="94"/>
      <c r="D55" s="94"/>
      <c r="E55" s="3" t="s">
        <v>30</v>
      </c>
      <c r="F55" s="94"/>
      <c r="G55" s="94"/>
    </row>
    <row r="56" spans="1:8" ht="15" x14ac:dyDescent="0.25">
      <c r="A56" s="86" t="s">
        <v>61</v>
      </c>
      <c r="B56" s="85"/>
      <c r="C56" s="94"/>
      <c r="D56" s="94"/>
      <c r="E56" s="3" t="s">
        <v>31</v>
      </c>
      <c r="F56" s="94"/>
      <c r="G56" s="94"/>
    </row>
    <row r="57" spans="1:8" ht="15" x14ac:dyDescent="0.25">
      <c r="A57" s="86" t="s">
        <v>1</v>
      </c>
      <c r="B57" s="85"/>
      <c r="C57" s="94"/>
      <c r="D57" s="94"/>
      <c r="E57" s="3" t="s">
        <v>32</v>
      </c>
      <c r="F57" s="94"/>
      <c r="G57" s="94"/>
    </row>
    <row r="58" spans="1:8" ht="15" x14ac:dyDescent="0.25">
      <c r="A58" s="86" t="s">
        <v>60</v>
      </c>
      <c r="B58" s="85"/>
      <c r="C58" s="94"/>
      <c r="D58" s="94"/>
      <c r="E58" s="94"/>
      <c r="F58" s="94"/>
      <c r="G58" s="94"/>
    </row>
    <row r="59" spans="1:8" x14ac:dyDescent="0.2">
      <c r="A59" s="3"/>
      <c r="C59" s="3"/>
      <c r="E59" s="3"/>
    </row>
    <row r="60" spans="1:8" ht="15" x14ac:dyDescent="0.25">
      <c r="A60" s="86" t="s">
        <v>3</v>
      </c>
      <c r="B60" s="85"/>
      <c r="C60" s="94"/>
      <c r="D60" s="94"/>
      <c r="E60" s="3" t="s">
        <v>33</v>
      </c>
      <c r="F60" s="94"/>
      <c r="G60" s="94"/>
      <c r="H60" s="94"/>
    </row>
    <row r="61" spans="1:8" ht="15" x14ac:dyDescent="0.25">
      <c r="A61" s="86" t="s">
        <v>78</v>
      </c>
      <c r="B61" s="85"/>
      <c r="C61" s="103"/>
      <c r="D61" s="104"/>
      <c r="E61" s="3" t="s">
        <v>100</v>
      </c>
      <c r="F61" s="103"/>
      <c r="G61" s="105"/>
      <c r="H61" s="105"/>
    </row>
    <row r="62" spans="1:8" ht="15" x14ac:dyDescent="0.25">
      <c r="A62" s="86" t="s">
        <v>4</v>
      </c>
      <c r="B62" s="85"/>
      <c r="C62" s="95"/>
      <c r="D62" s="94"/>
      <c r="E62" s="3" t="s">
        <v>34</v>
      </c>
      <c r="F62" s="94"/>
      <c r="G62" s="94"/>
      <c r="H62" s="94"/>
    </row>
    <row r="63" spans="1:8" ht="15" x14ac:dyDescent="0.25">
      <c r="A63" s="86" t="s">
        <v>5</v>
      </c>
      <c r="B63" s="85"/>
      <c r="C63" s="96"/>
      <c r="D63" s="94"/>
      <c r="E63" s="3" t="s">
        <v>35</v>
      </c>
      <c r="F63" s="96"/>
      <c r="G63" s="94"/>
      <c r="H63" s="94"/>
    </row>
    <row r="64" spans="1:8" x14ac:dyDescent="0.2">
      <c r="C64" s="4" t="s">
        <v>6</v>
      </c>
      <c r="F64" s="4" t="s">
        <v>6</v>
      </c>
    </row>
    <row r="65" spans="1:8" x14ac:dyDescent="0.2">
      <c r="A65" s="2"/>
    </row>
    <row r="66" spans="1:8" ht="15" x14ac:dyDescent="0.2">
      <c r="A66" s="1"/>
    </row>
    <row r="67" spans="1:8" ht="15" x14ac:dyDescent="0.2">
      <c r="A67" s="1"/>
    </row>
    <row r="68" spans="1:8" ht="13.9" customHeight="1" x14ac:dyDescent="0.25">
      <c r="A68" s="86" t="s">
        <v>7</v>
      </c>
      <c r="B68" s="85"/>
      <c r="C68" s="85"/>
      <c r="D68" s="22"/>
      <c r="E68" s="3" t="s">
        <v>94</v>
      </c>
      <c r="F68" s="60" t="str">
        <f>IF(C61="","",IF(C61="Keine und C BSP",5.75,IF(C61="C und A/B BSP",7,IF(C61="A/B und LA BSP ",10))))</f>
        <v/>
      </c>
      <c r="G68" s="37"/>
      <c r="H68" s="33" t="str">
        <f>IF(D68="","",D68*F68*6)</f>
        <v/>
      </c>
    </row>
    <row r="69" spans="1:8" x14ac:dyDescent="0.2">
      <c r="A69" s="101" t="s">
        <v>98</v>
      </c>
      <c r="B69" s="102"/>
      <c r="C69" s="102"/>
      <c r="D69" s="61"/>
      <c r="E69" s="3"/>
      <c r="F69" s="62"/>
      <c r="G69" s="37"/>
      <c r="H69" s="63"/>
    </row>
    <row r="70" spans="1:8" ht="13.9" customHeight="1" x14ac:dyDescent="0.25">
      <c r="A70" s="86" t="s">
        <v>8</v>
      </c>
      <c r="B70" s="85"/>
      <c r="C70" s="85"/>
      <c r="D70" s="58" t="str">
        <f>IF(D68="","",D68)</f>
        <v/>
      </c>
      <c r="E70" s="3" t="s">
        <v>95</v>
      </c>
      <c r="F70" s="60" t="str">
        <f>IF(AND(F68=0,D68&gt;0),10,F68)</f>
        <v/>
      </c>
      <c r="G70" s="37"/>
      <c r="H70" s="64" t="str">
        <f>IF(D70="","",D70*F70*3)</f>
        <v/>
      </c>
    </row>
    <row r="71" spans="1:8" ht="13.9" customHeight="1" x14ac:dyDescent="0.25">
      <c r="A71" s="86" t="s">
        <v>9</v>
      </c>
      <c r="B71" s="85"/>
      <c r="C71" s="85"/>
      <c r="D71" s="22"/>
      <c r="E71" s="3" t="str">
        <f>IF(D71=0,"",IF(D71=1,"Tag/e a 2 Std. a",IF(D71=4,"Tag/e a 1 Std. a")))</f>
        <v/>
      </c>
      <c r="F71" s="60" t="str">
        <f>IF(AND(F68=0,D71&gt;0),10,F68)</f>
        <v/>
      </c>
      <c r="G71" s="37"/>
      <c r="H71" s="34" t="str">
        <f>IF(D71="","",IF(D71=0,"",IF(D71=1,F71*2,IF(D71=4,F71*4))))</f>
        <v/>
      </c>
    </row>
    <row r="72" spans="1:8" ht="13.9" customHeight="1" x14ac:dyDescent="0.2">
      <c r="A72" s="101" t="s">
        <v>84</v>
      </c>
      <c r="B72" s="102"/>
      <c r="C72" s="102"/>
    </row>
    <row r="73" spans="1:8" ht="14.45" customHeight="1" x14ac:dyDescent="0.25">
      <c r="D73" s="86" t="s">
        <v>85</v>
      </c>
      <c r="E73" s="85"/>
      <c r="F73" s="85"/>
      <c r="H73" s="67">
        <v>0</v>
      </c>
    </row>
    <row r="74" spans="1:8" ht="14.45" customHeight="1" thickBot="1" x14ac:dyDescent="0.3">
      <c r="A74" s="1" t="s">
        <v>10</v>
      </c>
      <c r="C74" s="1"/>
      <c r="G74" s="90" t="str">
        <f>IF(SUM(H68:H73)=0,"",SUM(H68:H73))</f>
        <v/>
      </c>
      <c r="H74" s="90"/>
    </row>
    <row r="75" spans="1:8" ht="15" thickTop="1" x14ac:dyDescent="0.2">
      <c r="A75" s="5"/>
    </row>
    <row r="76" spans="1:8" ht="15" x14ac:dyDescent="0.2">
      <c r="A76" s="11" t="s">
        <v>14</v>
      </c>
    </row>
    <row r="77" spans="1:8" x14ac:dyDescent="0.2">
      <c r="B77" s="6"/>
    </row>
    <row r="78" spans="1:8" ht="15" customHeight="1" x14ac:dyDescent="0.25">
      <c r="A78" s="47" t="s">
        <v>41</v>
      </c>
      <c r="B78" s="89" t="s">
        <v>55</v>
      </c>
      <c r="C78" s="85"/>
      <c r="D78" s="85"/>
      <c r="E78" s="85"/>
      <c r="F78" s="85"/>
      <c r="G78" s="85"/>
      <c r="H78" s="85"/>
    </row>
    <row r="79" spans="1:8" ht="15" customHeight="1" x14ac:dyDescent="0.25">
      <c r="A79" s="80"/>
      <c r="B79" s="87" t="s">
        <v>56</v>
      </c>
      <c r="C79" s="85"/>
      <c r="D79" s="85"/>
      <c r="E79" s="85"/>
      <c r="F79" s="85"/>
      <c r="G79" s="85"/>
      <c r="H79" s="85"/>
    </row>
    <row r="80" spans="1:8" ht="15" x14ac:dyDescent="0.25">
      <c r="A80" s="47" t="s">
        <v>41</v>
      </c>
      <c r="B80" s="89" t="s">
        <v>54</v>
      </c>
      <c r="C80" s="85"/>
      <c r="D80" s="85"/>
      <c r="E80" s="85"/>
      <c r="F80" s="85"/>
      <c r="G80" s="85"/>
      <c r="H80" s="85"/>
    </row>
    <row r="81" spans="1:8" x14ac:dyDescent="0.2">
      <c r="A81" s="48" t="s">
        <v>41</v>
      </c>
      <c r="B81" s="12"/>
    </row>
    <row r="82" spans="1:8" x14ac:dyDescent="0.2">
      <c r="B82" s="3"/>
      <c r="E82" s="91"/>
      <c r="F82" s="91"/>
      <c r="G82" s="91"/>
      <c r="H82" s="91"/>
    </row>
    <row r="83" spans="1:8" x14ac:dyDescent="0.2">
      <c r="D83" s="3"/>
      <c r="E83" s="92"/>
      <c r="F83" s="92"/>
      <c r="G83" s="92"/>
      <c r="H83" s="92"/>
    </row>
    <row r="84" spans="1:8" ht="15" x14ac:dyDescent="0.25">
      <c r="E84" s="98" t="s">
        <v>79</v>
      </c>
      <c r="F84" s="99"/>
      <c r="G84" s="99"/>
    </row>
    <row r="85" spans="1:8" x14ac:dyDescent="0.2">
      <c r="B85" s="3"/>
      <c r="E85" s="91"/>
      <c r="F85" s="91"/>
      <c r="G85" s="91"/>
      <c r="H85" s="91"/>
    </row>
    <row r="86" spans="1:8" ht="15" x14ac:dyDescent="0.25">
      <c r="A86" s="102" t="s">
        <v>11</v>
      </c>
      <c r="B86" s="85"/>
      <c r="C86" s="85"/>
      <c r="D86" s="85"/>
      <c r="E86" s="92"/>
      <c r="F86" s="92"/>
      <c r="G86" s="92"/>
      <c r="H86" s="92"/>
    </row>
    <row r="87" spans="1:8" x14ac:dyDescent="0.2">
      <c r="E87" s="106" t="s">
        <v>83</v>
      </c>
      <c r="F87" s="107"/>
      <c r="G87" s="107"/>
      <c r="H87" s="107"/>
    </row>
    <row r="88" spans="1:8" x14ac:dyDescent="0.2">
      <c r="E88" s="13"/>
    </row>
    <row r="89" spans="1:8" x14ac:dyDescent="0.2">
      <c r="E89" s="13"/>
    </row>
    <row r="90" spans="1:8" x14ac:dyDescent="0.2">
      <c r="E90" s="13"/>
    </row>
    <row r="91" spans="1:8" x14ac:dyDescent="0.2">
      <c r="E91" s="13"/>
    </row>
    <row r="92" spans="1:8" x14ac:dyDescent="0.2">
      <c r="E92" s="13"/>
    </row>
    <row r="93" spans="1:8" ht="20.25" customHeight="1" x14ac:dyDescent="0.2">
      <c r="E93" s="13"/>
    </row>
    <row r="94" spans="1:8" x14ac:dyDescent="0.2">
      <c r="B94" s="3"/>
    </row>
    <row r="95" spans="1:8" x14ac:dyDescent="0.2">
      <c r="B95" s="15"/>
      <c r="C95" s="49"/>
      <c r="D95" s="108" t="s">
        <v>26</v>
      </c>
      <c r="E95" s="108"/>
      <c r="F95" s="108"/>
      <c r="G95" s="50"/>
      <c r="H95" s="49"/>
    </row>
    <row r="96" spans="1:8" x14ac:dyDescent="0.2">
      <c r="B96" s="51"/>
      <c r="C96" s="52"/>
      <c r="D96" s="14"/>
      <c r="E96" s="53"/>
      <c r="F96" s="53"/>
      <c r="G96" s="51"/>
      <c r="H96" s="52"/>
    </row>
    <row r="97" spans="1:8" x14ac:dyDescent="0.2">
      <c r="B97" s="16"/>
      <c r="C97" s="52"/>
      <c r="D97" s="108" t="s">
        <v>15</v>
      </c>
      <c r="E97" s="108"/>
      <c r="F97" s="108"/>
      <c r="G97" s="51"/>
      <c r="H97" s="52"/>
    </row>
    <row r="98" spans="1:8" x14ac:dyDescent="0.2">
      <c r="B98" s="17"/>
      <c r="C98" s="52"/>
      <c r="D98" s="53"/>
      <c r="F98" s="53"/>
      <c r="G98" s="51"/>
      <c r="H98" s="52"/>
    </row>
    <row r="99" spans="1:8" x14ac:dyDescent="0.2">
      <c r="B99" s="17"/>
      <c r="C99" s="52"/>
      <c r="D99" s="81" t="s">
        <v>18</v>
      </c>
      <c r="E99" s="82" t="s">
        <v>19</v>
      </c>
      <c r="F99" s="83" t="s">
        <v>88</v>
      </c>
      <c r="G99" s="51"/>
      <c r="H99" s="52"/>
    </row>
    <row r="100" spans="1:8" x14ac:dyDescent="0.2">
      <c r="B100" s="109" t="s">
        <v>17</v>
      </c>
      <c r="C100" s="110"/>
      <c r="D100" s="54"/>
      <c r="E100" s="123">
        <v>940</v>
      </c>
      <c r="F100" s="55"/>
      <c r="G100" s="109" t="s">
        <v>16</v>
      </c>
      <c r="H100" s="110"/>
    </row>
    <row r="101" spans="1:8" ht="18" x14ac:dyDescent="0.2">
      <c r="A101" s="44" t="str">
        <f>A1</f>
        <v>2023-08</v>
      </c>
      <c r="B101" s="45"/>
      <c r="E101" s="42"/>
      <c r="F101" s="29"/>
    </row>
    <row r="102" spans="1:8" ht="18" x14ac:dyDescent="0.2">
      <c r="B102" s="45"/>
    </row>
    <row r="103" spans="1:8" ht="18" x14ac:dyDescent="0.2">
      <c r="B103" s="45"/>
      <c r="F103" s="29"/>
    </row>
    <row r="104" spans="1:8" ht="18" x14ac:dyDescent="0.2">
      <c r="B104" s="45"/>
    </row>
    <row r="106" spans="1:8" ht="15" x14ac:dyDescent="0.25">
      <c r="A106" s="88" t="s">
        <v>87</v>
      </c>
      <c r="B106" s="85"/>
      <c r="C106" s="85"/>
      <c r="D106" s="85"/>
      <c r="E106" s="85"/>
      <c r="F106" s="85"/>
    </row>
    <row r="107" spans="1:8" ht="15" x14ac:dyDescent="0.25">
      <c r="A107" s="88" t="s">
        <v>74</v>
      </c>
      <c r="B107" s="85"/>
      <c r="C107" s="85"/>
      <c r="D107" s="85"/>
      <c r="E107" s="85"/>
      <c r="F107" s="85"/>
    </row>
    <row r="108" spans="1:8" x14ac:dyDescent="0.2">
      <c r="A108" s="3"/>
    </row>
    <row r="109" spans="1:8" ht="15" x14ac:dyDescent="0.25">
      <c r="A109" s="86" t="s">
        <v>0</v>
      </c>
      <c r="B109" s="85"/>
      <c r="C109" s="93" t="str">
        <f>IF(C55="","",C55)</f>
        <v/>
      </c>
      <c r="D109" s="93"/>
      <c r="E109" s="3" t="s">
        <v>30</v>
      </c>
      <c r="F109" s="93" t="str">
        <f>IF(F55="","",F55)</f>
        <v/>
      </c>
      <c r="G109" s="93"/>
    </row>
    <row r="110" spans="1:8" ht="15" x14ac:dyDescent="0.25">
      <c r="A110" s="86" t="s">
        <v>61</v>
      </c>
      <c r="B110" s="85"/>
      <c r="C110" s="93" t="str">
        <f>IF(C56="","",C56)</f>
        <v/>
      </c>
      <c r="D110" s="93"/>
      <c r="E110" s="3" t="s">
        <v>31</v>
      </c>
      <c r="F110" s="93" t="str">
        <f>IF(F56="","",F56)</f>
        <v/>
      </c>
      <c r="G110" s="93"/>
    </row>
    <row r="111" spans="1:8" ht="15" x14ac:dyDescent="0.25">
      <c r="A111" s="86" t="s">
        <v>1</v>
      </c>
      <c r="B111" s="85"/>
      <c r="C111" s="93" t="str">
        <f>IF(C57="","",C57)</f>
        <v/>
      </c>
      <c r="D111" s="93"/>
      <c r="E111" s="3" t="s">
        <v>32</v>
      </c>
      <c r="F111" s="93" t="str">
        <f>IF(F57="","",F57)</f>
        <v/>
      </c>
      <c r="G111" s="93"/>
    </row>
    <row r="112" spans="1:8" ht="15" x14ac:dyDescent="0.25">
      <c r="A112" s="86" t="s">
        <v>2</v>
      </c>
      <c r="B112" s="85"/>
      <c r="C112" s="93" t="str">
        <f>IF(C58="","",C58)</f>
        <v/>
      </c>
      <c r="D112" s="93"/>
      <c r="E112" s="93"/>
      <c r="F112" s="93"/>
      <c r="G112" s="93"/>
    </row>
    <row r="113" spans="1:8" ht="15" x14ac:dyDescent="0.25">
      <c r="A113" s="86"/>
      <c r="B113" s="85"/>
      <c r="C113" s="3"/>
      <c r="E113" s="3"/>
    </row>
    <row r="114" spans="1:8" ht="15" x14ac:dyDescent="0.25">
      <c r="A114" s="86" t="s">
        <v>3</v>
      </c>
      <c r="B114" s="85"/>
      <c r="C114" s="93" t="str">
        <f>IF(C60="","",C60)</f>
        <v/>
      </c>
      <c r="D114" s="93"/>
      <c r="E114" s="3" t="s">
        <v>33</v>
      </c>
      <c r="F114" s="93" t="str">
        <f>IF(F60="","",F60)</f>
        <v/>
      </c>
      <c r="G114" s="93"/>
      <c r="H114" s="93"/>
    </row>
    <row r="115" spans="1:8" ht="15" x14ac:dyDescent="0.25">
      <c r="A115" s="86" t="s">
        <v>78</v>
      </c>
      <c r="B115" s="85"/>
      <c r="C115" s="93" t="str">
        <f>IF(C61="","",C61)</f>
        <v/>
      </c>
      <c r="D115" s="93"/>
      <c r="E115" s="3" t="s">
        <v>100</v>
      </c>
      <c r="F115" s="93" t="str">
        <f>IF(F61="","",F61)</f>
        <v/>
      </c>
      <c r="G115" s="93"/>
      <c r="H115" s="93"/>
    </row>
    <row r="116" spans="1:8" ht="15" x14ac:dyDescent="0.25">
      <c r="A116" s="86" t="s">
        <v>4</v>
      </c>
      <c r="B116" s="85"/>
      <c r="C116" s="117" t="str">
        <f>IF(C62="","",C62)</f>
        <v/>
      </c>
      <c r="D116" s="117"/>
      <c r="E116" s="3" t="s">
        <v>34</v>
      </c>
      <c r="F116" s="121" t="str">
        <f>IF(F62="","",F62)</f>
        <v/>
      </c>
      <c r="G116" s="121"/>
      <c r="H116" s="121"/>
    </row>
    <row r="117" spans="1:8" ht="15" x14ac:dyDescent="0.25">
      <c r="A117" s="86" t="s">
        <v>5</v>
      </c>
      <c r="B117" s="85"/>
      <c r="C117" s="118" t="str">
        <f>IF(C63="","",C63)</f>
        <v/>
      </c>
      <c r="D117" s="119"/>
      <c r="E117" s="3" t="s">
        <v>35</v>
      </c>
      <c r="F117" s="118" t="str">
        <f>IF(F63="","",F63)</f>
        <v/>
      </c>
      <c r="G117" s="119"/>
      <c r="H117" s="119"/>
    </row>
    <row r="118" spans="1:8" x14ac:dyDescent="0.2">
      <c r="C118" s="4" t="s">
        <v>6</v>
      </c>
      <c r="F118" s="4" t="s">
        <v>6</v>
      </c>
    </row>
    <row r="119" spans="1:8" x14ac:dyDescent="0.2">
      <c r="A119" s="2"/>
    </row>
    <row r="120" spans="1:8" ht="15" x14ac:dyDescent="0.2">
      <c r="A120" s="1" t="s">
        <v>12</v>
      </c>
      <c r="D120" s="20" t="s">
        <v>23</v>
      </c>
      <c r="F120" s="20" t="s">
        <v>25</v>
      </c>
    </row>
    <row r="121" spans="1:8" ht="15" x14ac:dyDescent="0.25">
      <c r="A121" s="86" t="s">
        <v>80</v>
      </c>
      <c r="B121" s="85"/>
      <c r="C121" s="85"/>
      <c r="D121" s="27"/>
      <c r="E121" s="10" t="s">
        <v>96</v>
      </c>
      <c r="F121" s="23"/>
      <c r="G121" s="3"/>
      <c r="H121" s="33" t="str">
        <f>IF(F121*D121=0,"",F121*D121)</f>
        <v/>
      </c>
    </row>
    <row r="122" spans="1:8" ht="15" x14ac:dyDescent="0.25">
      <c r="A122" s="86" t="s">
        <v>24</v>
      </c>
      <c r="B122" s="85"/>
      <c r="C122" s="85"/>
      <c r="D122" s="30" t="s">
        <v>29</v>
      </c>
      <c r="E122" s="31"/>
      <c r="F122" s="26"/>
      <c r="H122" s="34" t="str">
        <f>IF(F122="","",F122)</f>
        <v/>
      </c>
    </row>
    <row r="123" spans="1:8" ht="15" x14ac:dyDescent="0.25">
      <c r="A123" s="86" t="s">
        <v>73</v>
      </c>
      <c r="B123" s="85"/>
      <c r="C123" s="85"/>
      <c r="D123" s="120"/>
      <c r="E123" s="120"/>
      <c r="F123" s="120"/>
      <c r="H123" s="65"/>
    </row>
    <row r="124" spans="1:8" x14ac:dyDescent="0.2">
      <c r="A124" s="21"/>
    </row>
    <row r="125" spans="1:8" ht="15" x14ac:dyDescent="0.2">
      <c r="A125" s="56"/>
    </row>
    <row r="126" spans="1:8" ht="15" x14ac:dyDescent="0.2">
      <c r="A126" s="1" t="s">
        <v>39</v>
      </c>
    </row>
    <row r="127" spans="1:8" ht="14.25" customHeight="1" x14ac:dyDescent="0.2">
      <c r="A127" s="21" t="s">
        <v>22</v>
      </c>
      <c r="D127" s="19" t="s">
        <v>40</v>
      </c>
      <c r="E127" s="19" t="s">
        <v>27</v>
      </c>
      <c r="F127" s="20" t="s">
        <v>23</v>
      </c>
    </row>
    <row r="128" spans="1:8" ht="15" x14ac:dyDescent="0.2">
      <c r="A128" s="1"/>
      <c r="B128" s="9" t="s">
        <v>38</v>
      </c>
      <c r="D128" s="27"/>
      <c r="E128" s="24">
        <v>0</v>
      </c>
      <c r="F128" s="28"/>
      <c r="H128" s="35" t="str">
        <f>IF(F128="","",F128*E128)</f>
        <v/>
      </c>
    </row>
    <row r="129" spans="1:8" x14ac:dyDescent="0.2">
      <c r="B129" s="3" t="s">
        <v>20</v>
      </c>
      <c r="D129" s="27"/>
      <c r="E129" s="24">
        <v>0</v>
      </c>
      <c r="F129" s="28"/>
      <c r="H129" s="36" t="str">
        <f>IF(F129="","",F129*E129)</f>
        <v/>
      </c>
    </row>
    <row r="130" spans="1:8" ht="15" customHeight="1" x14ac:dyDescent="0.2">
      <c r="B130" s="3" t="s">
        <v>28</v>
      </c>
      <c r="D130" s="27"/>
      <c r="E130" s="24">
        <v>0</v>
      </c>
      <c r="F130" s="28"/>
      <c r="H130" s="36" t="str">
        <f t="shared" ref="H130:H131" si="0">IF(F130="","",F130*E130)</f>
        <v/>
      </c>
    </row>
    <row r="131" spans="1:8" x14ac:dyDescent="0.2">
      <c r="B131" s="3" t="s">
        <v>21</v>
      </c>
      <c r="D131" s="27"/>
      <c r="E131" s="24">
        <v>0</v>
      </c>
      <c r="F131" s="28"/>
      <c r="H131" s="36" t="str">
        <f t="shared" si="0"/>
        <v/>
      </c>
    </row>
    <row r="132" spans="1:8" x14ac:dyDescent="0.2">
      <c r="B132" s="3"/>
      <c r="D132" s="20" t="s">
        <v>63</v>
      </c>
      <c r="E132" s="32"/>
      <c r="F132" s="20" t="s">
        <v>68</v>
      </c>
      <c r="H132" s="18"/>
    </row>
    <row r="133" spans="1:8" ht="15" x14ac:dyDescent="0.25">
      <c r="A133" s="86" t="s">
        <v>90</v>
      </c>
      <c r="B133" s="85"/>
      <c r="C133" s="85"/>
      <c r="D133" s="25"/>
      <c r="E133" s="29" t="s">
        <v>92</v>
      </c>
      <c r="F133" s="28"/>
      <c r="G133" s="57">
        <v>0.3</v>
      </c>
      <c r="H133" s="35" t="str">
        <f>IF(D133="","",D133*G133)</f>
        <v/>
      </c>
    </row>
    <row r="134" spans="1:8" ht="15" x14ac:dyDescent="0.25">
      <c r="A134" s="86" t="s">
        <v>89</v>
      </c>
      <c r="B134" s="85"/>
      <c r="C134" s="85"/>
      <c r="D134" s="25"/>
      <c r="E134" s="29" t="s">
        <v>93</v>
      </c>
      <c r="F134" s="77"/>
      <c r="G134" s="57">
        <v>0.2</v>
      </c>
      <c r="H134" s="35" t="str">
        <f>IF(D134="","",D134*G134)</f>
        <v/>
      </c>
    </row>
    <row r="135" spans="1:8" x14ac:dyDescent="0.2">
      <c r="A135" s="3"/>
      <c r="D135" s="74"/>
      <c r="E135" s="29"/>
      <c r="F135" s="75"/>
      <c r="G135" s="57"/>
      <c r="H135" s="76"/>
    </row>
    <row r="136" spans="1:8" ht="15" x14ac:dyDescent="0.25">
      <c r="A136" s="84" t="s">
        <v>91</v>
      </c>
      <c r="B136" s="85"/>
      <c r="C136" s="85"/>
      <c r="D136" s="85"/>
      <c r="E136" s="85"/>
      <c r="F136" s="75" t="s">
        <v>97</v>
      </c>
      <c r="G136" s="68"/>
      <c r="H136" s="76"/>
    </row>
    <row r="137" spans="1:8" ht="15" x14ac:dyDescent="0.25">
      <c r="D137" s="74"/>
      <c r="E137" s="29"/>
      <c r="F137" s="75"/>
      <c r="G137" s="68"/>
      <c r="H137" s="76"/>
    </row>
    <row r="138" spans="1:8" ht="15" x14ac:dyDescent="0.2">
      <c r="C138" s="1"/>
    </row>
    <row r="139" spans="1:8" ht="15.75" thickBot="1" x14ac:dyDescent="0.3">
      <c r="A139" s="1" t="s">
        <v>13</v>
      </c>
      <c r="B139" s="7"/>
      <c r="G139" s="116" t="str">
        <f>IF(SUM(H121:H137)=0,"",SUM(H121:H137))</f>
        <v/>
      </c>
      <c r="H139" s="116"/>
    </row>
    <row r="140" spans="1:8" ht="15" thickTop="1" x14ac:dyDescent="0.2">
      <c r="B140" s="3"/>
      <c r="E140" s="91"/>
      <c r="F140" s="91"/>
      <c r="G140" s="91"/>
      <c r="H140" s="91"/>
    </row>
    <row r="141" spans="1:8" ht="15" x14ac:dyDescent="0.25">
      <c r="A141" s="47" t="s">
        <v>41</v>
      </c>
      <c r="B141" s="89" t="s">
        <v>53</v>
      </c>
      <c r="C141" s="85"/>
      <c r="D141" s="85"/>
      <c r="E141" s="91"/>
      <c r="F141" s="91"/>
      <c r="G141" s="91"/>
      <c r="H141" s="91"/>
    </row>
    <row r="142" spans="1:8" ht="15" x14ac:dyDescent="0.25">
      <c r="A142" s="79"/>
      <c r="B142" s="87" t="s">
        <v>52</v>
      </c>
      <c r="C142" s="85"/>
      <c r="D142" s="85"/>
      <c r="E142" s="92"/>
      <c r="F142" s="92"/>
      <c r="G142" s="92"/>
      <c r="H142" s="92"/>
    </row>
    <row r="143" spans="1:8" ht="15" x14ac:dyDescent="0.25">
      <c r="E143" s="98" t="s">
        <v>79</v>
      </c>
      <c r="F143" s="99"/>
      <c r="G143" s="99"/>
    </row>
    <row r="144" spans="1:8" x14ac:dyDescent="0.2">
      <c r="B144" s="3"/>
      <c r="E144" s="91"/>
      <c r="F144" s="91"/>
      <c r="G144" s="91"/>
      <c r="H144" s="91"/>
    </row>
    <row r="145" spans="1:8" x14ac:dyDescent="0.2">
      <c r="A145" s="9" t="s">
        <v>11</v>
      </c>
      <c r="B145" s="8"/>
      <c r="D145" s="8"/>
      <c r="E145" s="92"/>
      <c r="F145" s="92"/>
      <c r="G145" s="92"/>
      <c r="H145" s="92"/>
    </row>
    <row r="146" spans="1:8" ht="15" x14ac:dyDescent="0.25">
      <c r="E146" s="98" t="s">
        <v>83</v>
      </c>
      <c r="F146" s="99"/>
      <c r="G146" s="99"/>
      <c r="H146" s="78"/>
    </row>
    <row r="147" spans="1:8" x14ac:dyDescent="0.2">
      <c r="B147" s="3"/>
    </row>
    <row r="148" spans="1:8" ht="15" x14ac:dyDescent="0.25">
      <c r="B148" s="15"/>
      <c r="C148" s="49"/>
      <c r="D148" s="113" t="s">
        <v>26</v>
      </c>
      <c r="E148" s="114"/>
      <c r="F148" s="115"/>
      <c r="G148" s="50"/>
      <c r="H148" s="49"/>
    </row>
    <row r="149" spans="1:8" x14ac:dyDescent="0.2">
      <c r="B149" s="51"/>
      <c r="C149" s="52"/>
      <c r="D149" s="14"/>
      <c r="E149" s="53"/>
      <c r="F149" s="53"/>
      <c r="G149" s="51"/>
      <c r="H149" s="52"/>
    </row>
    <row r="150" spans="1:8" ht="15" x14ac:dyDescent="0.25">
      <c r="B150" s="16"/>
      <c r="C150" s="52"/>
      <c r="D150" s="113" t="s">
        <v>15</v>
      </c>
      <c r="E150" s="114"/>
      <c r="F150" s="115"/>
      <c r="G150" s="51"/>
      <c r="H150" s="52"/>
    </row>
    <row r="151" spans="1:8" x14ac:dyDescent="0.2">
      <c r="B151" s="17"/>
      <c r="C151" s="52"/>
      <c r="D151" s="53"/>
      <c r="E151" s="53"/>
      <c r="F151" s="53"/>
      <c r="G151" s="51"/>
      <c r="H151" s="52"/>
    </row>
    <row r="152" spans="1:8" x14ac:dyDescent="0.2">
      <c r="B152" s="17"/>
      <c r="C152" s="52"/>
      <c r="D152" s="71" t="s">
        <v>18</v>
      </c>
      <c r="E152" s="71" t="s">
        <v>19</v>
      </c>
      <c r="F152" s="72" t="s">
        <v>88</v>
      </c>
      <c r="G152" s="51"/>
      <c r="H152" s="52"/>
    </row>
    <row r="153" spans="1:8" x14ac:dyDescent="0.2">
      <c r="B153" s="69" t="s">
        <v>17</v>
      </c>
      <c r="C153" s="70"/>
      <c r="D153" s="73"/>
      <c r="E153" s="73"/>
      <c r="F153" s="55"/>
      <c r="G153" s="69" t="s">
        <v>16</v>
      </c>
      <c r="H153" s="70"/>
    </row>
    <row r="154" spans="1:8" ht="15" x14ac:dyDescent="0.2">
      <c r="B154" s="56"/>
      <c r="E154" s="42"/>
    </row>
    <row r="156" spans="1:8" ht="15" x14ac:dyDescent="0.25">
      <c r="A156" s="100" t="str">
        <f>"Belege zur Reisekosten-Abrechnung von "&amp;C55&amp;" "&amp;F55</f>
        <v xml:space="preserve">Belege zur Reisekosten-Abrechnung von  </v>
      </c>
      <c r="B156" s="85"/>
      <c r="C156" s="85"/>
      <c r="D156" s="85"/>
      <c r="E156" s="85"/>
      <c r="F156" s="85"/>
    </row>
    <row r="157" spans="1:8" ht="14.45" customHeight="1" x14ac:dyDescent="0.2">
      <c r="A157" s="102" t="str">
        <f>"Lehrgang-Nr. "&amp;C116</f>
        <v xml:space="preserve">Lehrgang-Nr. </v>
      </c>
      <c r="B157" s="102"/>
      <c r="C157" s="102"/>
      <c r="D157" s="111" t="str">
        <f>E115&amp;F115</f>
        <v xml:space="preserve">   Region:</v>
      </c>
      <c r="E157" s="112"/>
      <c r="F157" s="112"/>
    </row>
    <row r="158" spans="1:8" x14ac:dyDescent="0.2">
      <c r="A158" s="59" t="s">
        <v>82</v>
      </c>
    </row>
  </sheetData>
  <sheetProtection algorithmName="SHA-512" hashValue="AuNt+jAuwc7QUX0WfZ97o6LUULk8GH1naueKnxcWlUXoUcxnknHxz8njXqq4pDRVcNRYHCAEmv2rk3jnMe0QJQ==" saltValue="8Kaz95TLVKRDLAmZdDxRSA==" spinCount="100000" sheet="1" objects="1" scenarios="1" selectLockedCells="1"/>
  <mergeCells count="105">
    <mergeCell ref="A114:B114"/>
    <mergeCell ref="A115:B115"/>
    <mergeCell ref="A116:B116"/>
    <mergeCell ref="A117:B117"/>
    <mergeCell ref="B141:D141"/>
    <mergeCell ref="A1:B1"/>
    <mergeCell ref="A11:C11"/>
    <mergeCell ref="A14:C14"/>
    <mergeCell ref="A18:C18"/>
    <mergeCell ref="A23:C23"/>
    <mergeCell ref="A26:C26"/>
    <mergeCell ref="D26:F26"/>
    <mergeCell ref="A134:C134"/>
    <mergeCell ref="A12:H12"/>
    <mergeCell ref="A24:H24"/>
    <mergeCell ref="F63:H63"/>
    <mergeCell ref="A27:H27"/>
    <mergeCell ref="F55:G55"/>
    <mergeCell ref="F56:G56"/>
    <mergeCell ref="F57:G57"/>
    <mergeCell ref="C58:G58"/>
    <mergeCell ref="F60:H60"/>
    <mergeCell ref="F62:H62"/>
    <mergeCell ref="C55:D55"/>
    <mergeCell ref="G26:H26"/>
    <mergeCell ref="A29:C29"/>
    <mergeCell ref="D29:F29"/>
    <mergeCell ref="G29:H29"/>
    <mergeCell ref="A112:B112"/>
    <mergeCell ref="A113:B113"/>
    <mergeCell ref="D157:F157"/>
    <mergeCell ref="A157:C157"/>
    <mergeCell ref="C115:D115"/>
    <mergeCell ref="F115:H115"/>
    <mergeCell ref="D150:F150"/>
    <mergeCell ref="C112:G112"/>
    <mergeCell ref="C114:D114"/>
    <mergeCell ref="F114:H114"/>
    <mergeCell ref="G139:H139"/>
    <mergeCell ref="C116:D116"/>
    <mergeCell ref="C117:D117"/>
    <mergeCell ref="D148:F148"/>
    <mergeCell ref="D123:F123"/>
    <mergeCell ref="F116:H116"/>
    <mergeCell ref="F117:H117"/>
    <mergeCell ref="E140:H142"/>
    <mergeCell ref="E144:H145"/>
    <mergeCell ref="A133:C133"/>
    <mergeCell ref="E143:G143"/>
    <mergeCell ref="E146:G146"/>
    <mergeCell ref="A156:F156"/>
    <mergeCell ref="C111:D111"/>
    <mergeCell ref="A69:C69"/>
    <mergeCell ref="C61:D61"/>
    <mergeCell ref="F61:H61"/>
    <mergeCell ref="E87:H87"/>
    <mergeCell ref="A72:C72"/>
    <mergeCell ref="F111:G111"/>
    <mergeCell ref="D95:F95"/>
    <mergeCell ref="D97:F97"/>
    <mergeCell ref="G100:H100"/>
    <mergeCell ref="B100:C100"/>
    <mergeCell ref="C109:D109"/>
    <mergeCell ref="F109:G109"/>
    <mergeCell ref="E85:H86"/>
    <mergeCell ref="C110:D110"/>
    <mergeCell ref="A109:B109"/>
    <mergeCell ref="A110:B110"/>
    <mergeCell ref="A111:B111"/>
    <mergeCell ref="B80:H80"/>
    <mergeCell ref="A86:D86"/>
    <mergeCell ref="E84:G84"/>
    <mergeCell ref="C56:D56"/>
    <mergeCell ref="C57:D57"/>
    <mergeCell ref="C60:D60"/>
    <mergeCell ref="C62:D62"/>
    <mergeCell ref="C63:D63"/>
    <mergeCell ref="A32:H32"/>
    <mergeCell ref="A33:H33"/>
    <mergeCell ref="A55:B55"/>
    <mergeCell ref="A56:B56"/>
    <mergeCell ref="A136:E136"/>
    <mergeCell ref="A123:C123"/>
    <mergeCell ref="A122:C122"/>
    <mergeCell ref="A121:C121"/>
    <mergeCell ref="B142:D142"/>
    <mergeCell ref="A52:F52"/>
    <mergeCell ref="A53:F53"/>
    <mergeCell ref="A106:F106"/>
    <mergeCell ref="A107:F107"/>
    <mergeCell ref="D73:F73"/>
    <mergeCell ref="A57:B57"/>
    <mergeCell ref="A58:B58"/>
    <mergeCell ref="A60:B60"/>
    <mergeCell ref="A61:B61"/>
    <mergeCell ref="A62:B62"/>
    <mergeCell ref="A63:B63"/>
    <mergeCell ref="A68:C68"/>
    <mergeCell ref="A70:C70"/>
    <mergeCell ref="A71:C71"/>
    <mergeCell ref="B78:H78"/>
    <mergeCell ref="B79:H79"/>
    <mergeCell ref="G74:H74"/>
    <mergeCell ref="E82:H83"/>
    <mergeCell ref="F110:G110"/>
  </mergeCells>
  <conditionalFormatting sqref="D69">
    <cfRule type="expression" dxfId="0" priority="1">
      <formula>F69=0</formula>
    </cfRule>
  </conditionalFormatting>
  <dataValidations count="5">
    <dataValidation type="list" allowBlank="1" showInputMessage="1" showErrorMessage="1" sqref="A141 A78 A80" xr:uid="{00000000-0002-0000-0000-000000000000}">
      <formula1>$A$81:$A$81</formula1>
    </dataValidation>
    <dataValidation type="list" allowBlank="1" showInputMessage="1" showErrorMessage="1" sqref="D71" xr:uid="{00000000-0002-0000-0000-000001000000}">
      <formula1>"0,1,4"</formula1>
    </dataValidation>
    <dataValidation type="list" allowBlank="1" showInputMessage="1" showErrorMessage="1" sqref="C60:D60" xr:uid="{00000000-0002-0000-0000-000002000000}">
      <formula1>"Trainer,Trainerassistent"</formula1>
    </dataValidation>
    <dataValidation type="list" allowBlank="1" showInputMessage="1" showErrorMessage="1" sqref="C61:D61" xr:uid="{00000000-0002-0000-0000-000003000000}">
      <formula1>"Keine und C BSP,C und A/B BSP,A/B und LA BSP "</formula1>
    </dataValidation>
    <dataValidation type="list" allowBlank="1" showInputMessage="1" showErrorMessage="1" sqref="F61:H61" xr:uid="{00000000-0002-0000-0000-000004000000}">
      <formula1>"Alpin Ost,Alpin Süd,Alpin West,Alpin Nord,Biathlon Schömberg,Biathlon Gosheim,Biathlon Ulm,NK/SS Schwarzwald,NK/SS Ostalb,NK/SS Westalb,NK/SS Allgäu,SLL Schwarzwald-Nord,SLL Ostalb,SLL Alb,SLL Schwarzwald-Süd,SLL Allgäu"</formula1>
    </dataValidation>
  </dataValidations>
  <hyperlinks>
    <hyperlink ref="G35" r:id="rId1" xr:uid="{00000000-0004-0000-0000-000000000000}"/>
    <hyperlink ref="G31" r:id="rId2" location="datenschutzordnung" xr:uid="{00000000-0004-0000-0000-000001000000}"/>
    <hyperlink ref="G22" r:id="rId3" location="reisekostenordnung" xr:uid="{00000000-0004-0000-0000-000002000000}"/>
    <hyperlink ref="G16" r:id="rId4" location="honorarordnung" xr:uid="{00000000-0004-0000-0000-000003000000}"/>
  </hyperlinks>
  <pageMargins left="0.56999999999999995" right="0.35" top="0.41" bottom="0.28999999999999998" header="0.3" footer="0.17"/>
  <pageSetup paperSize="9" orientation="portrait" r:id="rId5"/>
  <rowBreaks count="3" manualBreakCount="3">
    <brk id="46" max="7" man="1"/>
    <brk id="100" max="16383" man="1"/>
    <brk id="153" max="16383" man="1"/>
  </rowBreaks>
  <drawing r:id="rId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Trainer 2023-08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peter.keller</dc:creator>
  <cp:lastModifiedBy>peter.keller</cp:lastModifiedBy>
  <cp:lastPrinted>2023-06-25T08:40:45Z</cp:lastPrinted>
  <dcterms:created xsi:type="dcterms:W3CDTF">2018-06-21T14:36:26Z</dcterms:created>
  <dcterms:modified xsi:type="dcterms:W3CDTF">2023-09-28T09:08:37Z</dcterms:modified>
</cp:coreProperties>
</file>